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95AFD97A-044F-42C5-8D8E-FF228A6F9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<sst xmlns="http://schemas.openxmlformats.org/spreadsheetml/2006/main" count="308" uniqueCount="102">
  <si>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</si>
  <si>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</si>
  <si>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</si>
  <si>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</si>
  <si>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</si>
  <si>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</si>
  <si>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</si>
  <si>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</si>
  <si>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</si>
  <si>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</si>
  <si>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</si>
  <si>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</si>
  <si>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</si>
  <si>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</si>
  <si>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</si>
  <si>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</si>
  <si>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</si>
  <si>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</si>
  <si>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</si>
  <si>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</si>
  <si>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</si>
  <si>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</si>
  <si>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</si>
  <si>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</si>
  <si>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</si>
  <si>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</si>
  <si>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</si>
  <si>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</si>
  <si>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</si>
  <si>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</si>
  <si>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</si>
  <si>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</si>
  <si>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</si>
  <si>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</si>
  <si>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</si>
  <si>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</si>
  <si>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</si>
  <si>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</si>
  <si>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</si>
  <si>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</si>
  <si>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</si>
  <si>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</si>
  <si>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</si>
  <si>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</si>
  <si>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</si>
  <si>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</si>
  <si>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</si>
  <si>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</si>
  <si>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</si>
  <si>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</si>
  <si>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</si>
  <si>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</si>
  <si>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</si>
  <si>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</si>
  <si>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</si>
  <si>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</si>
  <si>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</si>
  <si>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</si>
  <si>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</si>
  <si>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</si>
  <si>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</si>
  <si>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</si>
  <si>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</si>
  <si>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</si>
  <si>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</si>
  <si>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</si>
  <si>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</si>
  <si>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Котлета из куры</t>
  </si>
  <si>
    <t>520/534</t>
  </si>
  <si>
    <t>Йогурт</t>
  </si>
  <si>
    <t>Бутерброды, сыр,масло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</si>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</sst>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73" zoomScaleNormal="100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5" t="s">
        <v>0</v>
      </c>
      <c r="B1" s="85"/>
      <c r="C1" s="85"/>
      <c r="D1" s="86" t="s">
        <v>1</v>
      </c>
      <c r="E1" s="86"/>
      <c r="F1" s="86"/>
      <c r="G1" s="86"/>
      <c r="H1" s="86"/>
      <c r="I1" s="86"/>
      <c r="J1" s="86"/>
      <c r="K1" s="86"/>
      <c r="L1" s="86"/>
      <c r="M1" s="86"/>
      <c r="N1" s="3"/>
      <c r="O1" s="3" t="s">
        <v>74</v>
      </c>
      <c r="P1" s="2" t="s">
        <v>2</v>
      </c>
      <c r="Q1" s="86" t="s">
        <v>3</v>
      </c>
      <c r="R1" s="86"/>
      <c r="S1" s="86"/>
      <c r="T1" s="86"/>
    </row>
    <row r="2" spans="1:22" s="1" customFormat="1" ht="18.95" customHeight="1" x14ac:dyDescent="0.2">
      <c r="A2" s="4" t="s">
        <v>4</v>
      </c>
      <c r="P2" s="2" t="s">
        <v>5</v>
      </c>
      <c r="Q2" s="86" t="s">
        <v>75</v>
      </c>
      <c r="R2" s="86"/>
      <c r="S2" s="86"/>
      <c r="T2" s="86"/>
    </row>
    <row r="3" spans="1:22" s="1" customFormat="1" ht="12.95" customHeight="1" x14ac:dyDescent="0.2">
      <c r="A3" s="5" t="s">
        <v>6</v>
      </c>
      <c r="G3" s="1" t="s">
        <v>71</v>
      </c>
      <c r="P3" s="2" t="s">
        <v>7</v>
      </c>
      <c r="Q3" s="1" t="s">
        <v>8</v>
      </c>
      <c r="R3" s="1">
        <v>15</v>
      </c>
      <c r="S3" s="1">
        <v>12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7" t="s">
        <v>13</v>
      </c>
      <c r="C5" s="87"/>
      <c r="D5" s="9" t="s">
        <v>14</v>
      </c>
      <c r="E5" s="88" t="s">
        <v>15</v>
      </c>
      <c r="F5" s="88"/>
      <c r="G5" s="88" t="s">
        <v>16</v>
      </c>
      <c r="H5" s="88"/>
      <c r="I5" s="88"/>
      <c r="J5" s="88"/>
      <c r="K5" s="88"/>
      <c r="L5" s="88"/>
      <c r="M5" s="88"/>
      <c r="N5" s="88" t="s">
        <v>17</v>
      </c>
      <c r="O5" s="88"/>
      <c r="P5" s="9" t="s">
        <v>18</v>
      </c>
      <c r="Q5" s="88" t="s">
        <v>19</v>
      </c>
      <c r="R5" s="88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74" t="s">
        <v>24</v>
      </c>
      <c r="C6" s="74"/>
      <c r="D6" s="11" t="s">
        <v>25</v>
      </c>
      <c r="E6" s="74" t="s">
        <v>26</v>
      </c>
      <c r="F6" s="74"/>
      <c r="G6" s="75" t="s">
        <v>77</v>
      </c>
      <c r="H6" s="75"/>
      <c r="I6" s="75"/>
      <c r="J6" s="75"/>
      <c r="K6" s="75"/>
      <c r="L6" s="75"/>
      <c r="M6" s="75"/>
      <c r="N6" s="76">
        <v>20</v>
      </c>
      <c r="O6" s="74"/>
      <c r="P6" s="45">
        <v>5.68</v>
      </c>
      <c r="Q6" s="94">
        <v>7.84</v>
      </c>
      <c r="R6" s="94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74" t="s">
        <v>27</v>
      </c>
      <c r="F7" s="74"/>
      <c r="G7" s="75" t="s">
        <v>76</v>
      </c>
      <c r="H7" s="75"/>
      <c r="I7" s="75"/>
      <c r="J7" s="75"/>
      <c r="K7" s="75"/>
      <c r="L7" s="75"/>
      <c r="M7" s="75"/>
      <c r="N7" s="76">
        <v>230</v>
      </c>
      <c r="O7" s="74"/>
      <c r="P7" s="43">
        <v>11.52</v>
      </c>
      <c r="Q7" s="94">
        <v>12.63</v>
      </c>
      <c r="R7" s="94"/>
      <c r="S7" s="43">
        <v>30.69</v>
      </c>
      <c r="T7" s="43">
        <v>186.4</v>
      </c>
      <c r="U7" s="29">
        <v>302</v>
      </c>
      <c r="V7" s="46">
        <v>36.14</v>
      </c>
    </row>
    <row r="8" spans="1:22" s="1" customFormat="1" ht="20.25" customHeight="1" x14ac:dyDescent="0.2">
      <c r="A8" s="11"/>
      <c r="B8" s="12"/>
      <c r="C8" s="13"/>
      <c r="D8" s="11"/>
      <c r="E8" s="74" t="s">
        <v>56</v>
      </c>
      <c r="F8" s="74"/>
      <c r="G8" s="75" t="s">
        <v>78</v>
      </c>
      <c r="H8" s="75"/>
      <c r="I8" s="75"/>
      <c r="J8" s="75"/>
      <c r="K8" s="75"/>
      <c r="L8" s="75"/>
      <c r="M8" s="75"/>
      <c r="N8" s="76">
        <v>100</v>
      </c>
      <c r="O8" s="74"/>
      <c r="P8" s="46">
        <v>0.3</v>
      </c>
      <c r="Q8" s="55"/>
      <c r="R8" s="56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74" t="s">
        <v>29</v>
      </c>
      <c r="F9" s="74"/>
      <c r="G9" s="75" t="s">
        <v>54</v>
      </c>
      <c r="H9" s="75"/>
      <c r="I9" s="75"/>
      <c r="J9" s="75"/>
      <c r="K9" s="75"/>
      <c r="L9" s="75"/>
      <c r="M9" s="75"/>
      <c r="N9" s="76">
        <v>200</v>
      </c>
      <c r="O9" s="74"/>
      <c r="P9" s="46">
        <v>0.2</v>
      </c>
      <c r="Q9" s="55"/>
      <c r="R9" s="56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74" t="s">
        <v>30</v>
      </c>
      <c r="F10" s="74"/>
      <c r="G10" s="75" t="s">
        <v>55</v>
      </c>
      <c r="H10" s="75"/>
      <c r="I10" s="75"/>
      <c r="J10" s="75"/>
      <c r="K10" s="75"/>
      <c r="L10" s="75"/>
      <c r="M10" s="75"/>
      <c r="N10" s="76">
        <v>50</v>
      </c>
      <c r="O10" s="74"/>
      <c r="P10" s="46">
        <v>3.75</v>
      </c>
      <c r="Q10" s="94">
        <v>1.5</v>
      </c>
      <c r="R10" s="94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77" t="s">
        <v>32</v>
      </c>
      <c r="F11" s="77"/>
      <c r="G11" s="19"/>
      <c r="H11" s="20"/>
      <c r="I11" s="20"/>
      <c r="J11" s="20"/>
      <c r="K11" s="20"/>
      <c r="L11" s="20"/>
      <c r="M11" s="21"/>
      <c r="N11" s="79">
        <f>N10+N9+N8+N7+N6</f>
        <v>600</v>
      </c>
      <c r="O11" s="79"/>
      <c r="P11" s="31">
        <f>P10+P9+P8+P7+P6</f>
        <v>21.45</v>
      </c>
      <c r="Q11" s="80">
        <f>Q10+R9+R8+Q7+Q6</f>
        <v>21.97</v>
      </c>
      <c r="R11" s="80"/>
      <c r="S11" s="31">
        <f>S10+S9+S8+S7+S6</f>
        <v>86.39</v>
      </c>
      <c r="T11" s="31">
        <f>T10+T9+T8+T7+T6</f>
        <v>680</v>
      </c>
      <c r="U11" s="33"/>
      <c r="V11" s="31">
        <f>V10+V9+V8+V7+V6</f>
        <v>93.8</v>
      </c>
    </row>
    <row r="12" spans="1:22" s="1" customFormat="1" ht="23.25" customHeight="1" x14ac:dyDescent="0.2">
      <c r="A12" s="11">
        <v>2</v>
      </c>
      <c r="B12" s="74" t="s">
        <v>24</v>
      </c>
      <c r="C12" s="74"/>
      <c r="D12" s="11" t="s">
        <v>33</v>
      </c>
      <c r="E12" s="74" t="s">
        <v>34</v>
      </c>
      <c r="F12" s="74"/>
      <c r="G12" s="75" t="s">
        <v>79</v>
      </c>
      <c r="H12" s="75"/>
      <c r="I12" s="75"/>
      <c r="J12" s="75"/>
      <c r="K12" s="75"/>
      <c r="L12" s="75"/>
      <c r="M12" s="75"/>
      <c r="N12" s="81">
        <v>100</v>
      </c>
      <c r="O12" s="95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8" t="s">
        <v>59</v>
      </c>
      <c r="V12" s="46">
        <v>11.4</v>
      </c>
    </row>
    <row r="13" spans="1:22" s="1" customFormat="1" ht="12.95" customHeight="1" x14ac:dyDescent="0.2">
      <c r="A13" s="11"/>
      <c r="B13" s="12"/>
      <c r="C13" s="13"/>
      <c r="D13" s="11"/>
      <c r="E13" s="74" t="s">
        <v>36</v>
      </c>
      <c r="F13" s="74"/>
      <c r="G13" s="75" t="s">
        <v>81</v>
      </c>
      <c r="H13" s="75"/>
      <c r="I13" s="75"/>
      <c r="J13" s="75"/>
      <c r="K13" s="75"/>
      <c r="L13" s="75"/>
      <c r="M13" s="75"/>
      <c r="N13" s="81">
        <v>260</v>
      </c>
      <c r="O13" s="95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74" t="s">
        <v>38</v>
      </c>
      <c r="F14" s="74"/>
      <c r="G14" s="75" t="s">
        <v>61</v>
      </c>
      <c r="H14" s="75"/>
      <c r="I14" s="75"/>
      <c r="J14" s="75"/>
      <c r="K14" s="75"/>
      <c r="L14" s="75"/>
      <c r="M14" s="75"/>
      <c r="N14" s="74">
        <v>100</v>
      </c>
      <c r="O14" s="74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67">
        <v>69.819999999999993</v>
      </c>
    </row>
    <row r="15" spans="1:22" s="1" customFormat="1" ht="12.95" customHeight="1" x14ac:dyDescent="0.2">
      <c r="A15" s="11"/>
      <c r="B15" s="12"/>
      <c r="C15" s="13"/>
      <c r="D15" s="11"/>
      <c r="E15" s="74" t="s">
        <v>39</v>
      </c>
      <c r="F15" s="74"/>
      <c r="G15" s="75" t="s">
        <v>80</v>
      </c>
      <c r="H15" s="75"/>
      <c r="I15" s="75"/>
      <c r="J15" s="75"/>
      <c r="K15" s="75"/>
      <c r="L15" s="75"/>
      <c r="M15" s="75"/>
      <c r="N15" s="81">
        <v>180</v>
      </c>
      <c r="O15" s="95"/>
      <c r="P15" s="52">
        <v>6.12</v>
      </c>
      <c r="Q15" s="76">
        <v>11.34</v>
      </c>
      <c r="R15" s="74"/>
      <c r="S15" s="43">
        <v>41.04</v>
      </c>
      <c r="T15" s="43">
        <v>293.39999999999998</v>
      </c>
      <c r="U15" s="41">
        <v>516</v>
      </c>
      <c r="V15" s="69">
        <v>20.079999999999998</v>
      </c>
    </row>
    <row r="16" spans="1:22" s="1" customFormat="1" ht="12.95" customHeight="1" x14ac:dyDescent="0.2">
      <c r="A16" s="11"/>
      <c r="B16" s="12"/>
      <c r="C16" s="13"/>
      <c r="D16" s="11"/>
      <c r="E16" s="74" t="s">
        <v>41</v>
      </c>
      <c r="F16" s="74"/>
      <c r="G16" s="91" t="s">
        <v>98</v>
      </c>
      <c r="H16" s="92"/>
      <c r="I16" s="92"/>
      <c r="J16" s="92"/>
      <c r="K16" s="92"/>
      <c r="L16" s="92"/>
      <c r="M16" s="93"/>
      <c r="N16" s="74">
        <v>210</v>
      </c>
      <c r="O16" s="74"/>
      <c r="P16" s="43">
        <v>1.2</v>
      </c>
      <c r="Q16" s="68"/>
      <c r="R16" s="43">
        <v>0</v>
      </c>
      <c r="S16" s="43">
        <v>31.6</v>
      </c>
      <c r="T16" s="43">
        <v>126</v>
      </c>
      <c r="U16" s="41">
        <v>639</v>
      </c>
      <c r="V16" s="69">
        <v>10</v>
      </c>
    </row>
    <row r="17" spans="1:22" s="1" customFormat="1" ht="12.95" customHeight="1" x14ac:dyDescent="0.2">
      <c r="A17" s="11"/>
      <c r="B17" s="12"/>
      <c r="C17" s="13"/>
      <c r="D17" s="11"/>
      <c r="E17" s="74" t="s">
        <v>42</v>
      </c>
      <c r="F17" s="74"/>
      <c r="G17" s="75" t="s">
        <v>43</v>
      </c>
      <c r="H17" s="75"/>
      <c r="I17" s="75"/>
      <c r="J17" s="75"/>
      <c r="K17" s="75"/>
      <c r="L17" s="75"/>
      <c r="M17" s="75"/>
      <c r="N17" s="89">
        <v>30</v>
      </c>
      <c r="O17" s="90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74" t="s">
        <v>42</v>
      </c>
      <c r="F18" s="74"/>
      <c r="G18" s="75" t="s">
        <v>63</v>
      </c>
      <c r="H18" s="75"/>
      <c r="I18" s="75"/>
      <c r="J18" s="75"/>
      <c r="K18" s="75"/>
      <c r="L18" s="75"/>
      <c r="M18" s="75"/>
      <c r="N18" s="89">
        <v>20</v>
      </c>
      <c r="O18" s="90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77" t="s">
        <v>32</v>
      </c>
      <c r="F19" s="77"/>
      <c r="G19" s="19"/>
      <c r="H19" s="20"/>
      <c r="I19" s="20"/>
      <c r="J19" s="20"/>
      <c r="K19" s="20"/>
      <c r="L19" s="20"/>
      <c r="M19" s="21"/>
      <c r="N19" s="78">
        <f>N18+N17+N16+N15+N14+N13+N12</f>
        <v>900</v>
      </c>
      <c r="O19" s="79"/>
      <c r="P19" s="31">
        <f>P18+P17+P16+P15+P14+P13+P12</f>
        <v>33.82</v>
      </c>
      <c r="Q19" s="80">
        <f>R18+Q17+R16+Q15+Q14+Q13+R12</f>
        <v>35.299999999999997</v>
      </c>
      <c r="R19" s="80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145.28</v>
      </c>
    </row>
    <row r="20" spans="1:22" s="1" customFormat="1" ht="15" customHeight="1" x14ac:dyDescent="0.2">
      <c r="A20" s="22"/>
      <c r="B20" s="23"/>
      <c r="C20" s="24"/>
      <c r="D20" s="70" t="s">
        <v>44</v>
      </c>
      <c r="E20" s="70"/>
      <c r="F20" s="70"/>
      <c r="G20" s="23"/>
      <c r="H20" s="25"/>
      <c r="I20" s="25"/>
      <c r="J20" s="25"/>
      <c r="K20" s="25"/>
      <c r="L20" s="25"/>
      <c r="M20" s="24"/>
      <c r="N20" s="71">
        <f>N19+N11</f>
        <v>1500</v>
      </c>
      <c r="O20" s="72"/>
      <c r="P20" s="34">
        <f>P19+P11</f>
        <v>55.269999999999996</v>
      </c>
      <c r="Q20" s="73">
        <f>Q19+Q11</f>
        <v>57.269999999999996</v>
      </c>
      <c r="R20" s="73"/>
      <c r="S20" s="34">
        <f>S19+S11</f>
        <v>217.77000000000004</v>
      </c>
      <c r="T20" s="34">
        <f>T19+T11</f>
        <v>1697.1499999999999</v>
      </c>
      <c r="U20" s="34"/>
      <c r="V20" s="34">
        <f>V19+V11</f>
        <v>239.07999999999998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5" t="s">
        <v>0</v>
      </c>
      <c r="B23" s="85"/>
      <c r="C23" s="85"/>
      <c r="D23" s="86" t="s">
        <v>1</v>
      </c>
      <c r="E23" s="86"/>
      <c r="F23" s="86"/>
      <c r="G23" s="86"/>
      <c r="H23" s="86"/>
      <c r="I23" s="86"/>
      <c r="J23" s="86"/>
      <c r="K23" s="86"/>
      <c r="L23" s="86"/>
      <c r="M23" s="86"/>
      <c r="N23" s="3"/>
      <c r="O23" s="3" t="s">
        <v>74</v>
      </c>
      <c r="P23" s="2" t="s">
        <v>2</v>
      </c>
      <c r="Q23" s="86" t="s">
        <v>3</v>
      </c>
      <c r="R23" s="86"/>
      <c r="S23" s="86"/>
      <c r="T23" s="86"/>
    </row>
    <row r="24" spans="1:22" s="1" customFormat="1" ht="18.95" customHeight="1" x14ac:dyDescent="0.2">
      <c r="A24" s="4" t="s">
        <v>4</v>
      </c>
      <c r="P24" s="2" t="s">
        <v>5</v>
      </c>
      <c r="Q24" s="86" t="s">
        <v>75</v>
      </c>
      <c r="R24" s="86"/>
      <c r="S24" s="86"/>
      <c r="T24" s="86"/>
    </row>
    <row r="25" spans="1:22" s="1" customFormat="1" ht="12.95" customHeight="1" x14ac:dyDescent="0.2">
      <c r="A25" s="5" t="s">
        <v>6</v>
      </c>
      <c r="G25" s="27" t="s">
        <v>71</v>
      </c>
      <c r="P25" s="2" t="s">
        <v>7</v>
      </c>
      <c r="Q25" s="1" t="s">
        <v>45</v>
      </c>
      <c r="R25" s="1">
        <f>R3+1</f>
        <v>16</v>
      </c>
      <c r="S25" s="1">
        <f>S3</f>
        <v>12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7" t="s">
        <v>13</v>
      </c>
      <c r="C27" s="87"/>
      <c r="D27" s="9" t="s">
        <v>14</v>
      </c>
      <c r="E27" s="88" t="s">
        <v>15</v>
      </c>
      <c r="F27" s="88"/>
      <c r="G27" s="88" t="s">
        <v>16</v>
      </c>
      <c r="H27" s="88"/>
      <c r="I27" s="88"/>
      <c r="J27" s="88"/>
      <c r="K27" s="88"/>
      <c r="L27" s="88"/>
      <c r="M27" s="88"/>
      <c r="N27" s="88" t="s">
        <v>17</v>
      </c>
      <c r="O27" s="88"/>
      <c r="P27" s="9" t="s">
        <v>18</v>
      </c>
      <c r="Q27" s="88" t="s">
        <v>19</v>
      </c>
      <c r="R27" s="88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0"/>
      <c r="B28" s="61"/>
      <c r="C28" s="61"/>
      <c r="D28" s="62"/>
      <c r="E28" s="62"/>
      <c r="F28" s="62" t="s">
        <v>26</v>
      </c>
      <c r="G28" s="96" t="s">
        <v>84</v>
      </c>
      <c r="H28" s="97"/>
      <c r="I28" s="97"/>
      <c r="J28" s="97"/>
      <c r="K28" s="97"/>
      <c r="L28" s="97"/>
      <c r="M28" s="98"/>
      <c r="N28" s="99">
        <v>15</v>
      </c>
      <c r="O28" s="100"/>
      <c r="P28" s="37">
        <v>3.12</v>
      </c>
      <c r="Q28" s="63"/>
      <c r="R28" s="37">
        <v>4.4400000000000004</v>
      </c>
      <c r="S28" s="63">
        <v>0</v>
      </c>
      <c r="T28" s="63">
        <v>60.6</v>
      </c>
      <c r="U28" s="63">
        <v>96</v>
      </c>
      <c r="V28" s="62">
        <v>12.11</v>
      </c>
    </row>
    <row r="29" spans="1:22" s="1" customFormat="1" ht="51" customHeight="1" x14ac:dyDescent="0.2">
      <c r="A29" s="11">
        <v>2</v>
      </c>
      <c r="B29" s="74" t="s">
        <v>31</v>
      </c>
      <c r="C29" s="74"/>
      <c r="D29" s="11" t="s">
        <v>25</v>
      </c>
      <c r="E29" s="74" t="s">
        <v>27</v>
      </c>
      <c r="F29" s="74"/>
      <c r="G29" s="75" t="s">
        <v>82</v>
      </c>
      <c r="H29" s="75"/>
      <c r="I29" s="75"/>
      <c r="J29" s="75"/>
      <c r="K29" s="75"/>
      <c r="L29" s="75"/>
      <c r="M29" s="75"/>
      <c r="N29" s="76">
        <v>210</v>
      </c>
      <c r="O29" s="74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75" t="s">
        <v>83</v>
      </c>
      <c r="H30" s="75"/>
      <c r="I30" s="75"/>
      <c r="J30" s="75"/>
      <c r="K30" s="75"/>
      <c r="L30" s="75"/>
      <c r="M30" s="75"/>
      <c r="N30" s="76">
        <v>75</v>
      </c>
      <c r="O30" s="74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85</v>
      </c>
      <c r="V30" s="46">
        <v>27.2</v>
      </c>
    </row>
    <row r="31" spans="1:22" s="1" customFormat="1" ht="19.5" customHeight="1" x14ac:dyDescent="0.2">
      <c r="A31" s="11"/>
      <c r="B31" s="12"/>
      <c r="C31" s="13"/>
      <c r="D31" s="11"/>
      <c r="E31" s="74" t="s">
        <v>29</v>
      </c>
      <c r="F31" s="74"/>
      <c r="G31" s="75" t="s">
        <v>57</v>
      </c>
      <c r="H31" s="75"/>
      <c r="I31" s="75"/>
      <c r="J31" s="75"/>
      <c r="K31" s="75"/>
      <c r="L31" s="75"/>
      <c r="M31" s="75"/>
      <c r="N31" s="76">
        <v>200</v>
      </c>
      <c r="O31" s="74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74" t="s">
        <v>30</v>
      </c>
      <c r="F32" s="74"/>
      <c r="G32" s="75" t="s">
        <v>55</v>
      </c>
      <c r="H32" s="75"/>
      <c r="I32" s="75"/>
      <c r="J32" s="75"/>
      <c r="K32" s="75"/>
      <c r="L32" s="75"/>
      <c r="M32" s="75"/>
      <c r="N32" s="76">
        <v>50</v>
      </c>
      <c r="O32" s="74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77" t="s">
        <v>32</v>
      </c>
      <c r="F33" s="77"/>
      <c r="G33" s="19"/>
      <c r="H33" s="20"/>
      <c r="I33" s="20"/>
      <c r="J33" s="20"/>
      <c r="K33" s="20"/>
      <c r="L33" s="20"/>
      <c r="M33" s="21"/>
      <c r="N33" s="78">
        <f>SUM(N28:O32)</f>
        <v>550</v>
      </c>
      <c r="O33" s="79"/>
      <c r="P33" s="31">
        <f>SUM(P28:P32)</f>
        <v>24.03</v>
      </c>
      <c r="Q33" s="80">
        <f>SUM(R28:R32)</f>
        <v>22.44</v>
      </c>
      <c r="R33" s="80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93.8</v>
      </c>
    </row>
    <row r="34" spans="1:24" s="14" customFormat="1" ht="21" customHeight="1" x14ac:dyDescent="0.2">
      <c r="A34" s="11">
        <v>2</v>
      </c>
      <c r="B34" s="74" t="s">
        <v>31</v>
      </c>
      <c r="C34" s="74"/>
      <c r="D34" s="11" t="s">
        <v>33</v>
      </c>
      <c r="E34" s="74" t="s">
        <v>34</v>
      </c>
      <c r="F34" s="74"/>
      <c r="G34" s="75" t="s">
        <v>52</v>
      </c>
      <c r="H34" s="75"/>
      <c r="I34" s="75"/>
      <c r="J34" s="75"/>
      <c r="K34" s="75"/>
      <c r="L34" s="75"/>
      <c r="M34" s="75"/>
      <c r="N34" s="76">
        <v>100</v>
      </c>
      <c r="O34" s="74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8">
        <v>612</v>
      </c>
      <c r="V34" s="46">
        <v>10.33</v>
      </c>
    </row>
    <row r="35" spans="1:24" s="1" customFormat="1" ht="28.5" customHeight="1" x14ac:dyDescent="0.2">
      <c r="A35" s="11"/>
      <c r="B35" s="12"/>
      <c r="C35" s="13"/>
      <c r="D35" s="11"/>
      <c r="E35" s="74" t="s">
        <v>36</v>
      </c>
      <c r="F35" s="74"/>
      <c r="G35" s="75" t="s">
        <v>88</v>
      </c>
      <c r="H35" s="75"/>
      <c r="I35" s="75"/>
      <c r="J35" s="75"/>
      <c r="K35" s="75"/>
      <c r="L35" s="75"/>
      <c r="M35" s="75"/>
      <c r="N35" s="76">
        <v>260</v>
      </c>
      <c r="O35" s="74"/>
      <c r="P35" s="57">
        <v>3.9</v>
      </c>
      <c r="Q35" s="45">
        <v>5.92</v>
      </c>
      <c r="R35" s="57">
        <v>4.3</v>
      </c>
      <c r="S35" s="57">
        <v>28.78</v>
      </c>
      <c r="T35" s="57">
        <v>108.01</v>
      </c>
      <c r="U35" s="58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74" t="s">
        <v>38</v>
      </c>
      <c r="F36" s="74"/>
      <c r="G36" s="75" t="s">
        <v>86</v>
      </c>
      <c r="H36" s="75"/>
      <c r="I36" s="75"/>
      <c r="J36" s="75"/>
      <c r="K36" s="75"/>
      <c r="L36" s="75"/>
      <c r="M36" s="75"/>
      <c r="N36" s="74">
        <v>100</v>
      </c>
      <c r="O36" s="74"/>
      <c r="P36" s="57">
        <v>15.14</v>
      </c>
      <c r="Q36" s="45">
        <v>14.04</v>
      </c>
      <c r="R36" s="57">
        <v>13.4</v>
      </c>
      <c r="S36" s="57">
        <v>17.329999999999998</v>
      </c>
      <c r="T36" s="57">
        <v>182.55</v>
      </c>
      <c r="U36" s="59">
        <v>437</v>
      </c>
      <c r="V36" s="67">
        <v>67.59</v>
      </c>
    </row>
    <row r="37" spans="1:24" s="1" customFormat="1" ht="12.95" customHeight="1" x14ac:dyDescent="0.2">
      <c r="A37" s="11"/>
      <c r="B37" s="12"/>
      <c r="C37" s="13"/>
      <c r="D37" s="11"/>
      <c r="E37" s="74" t="s">
        <v>39</v>
      </c>
      <c r="F37" s="74"/>
      <c r="G37" s="75" t="s">
        <v>46</v>
      </c>
      <c r="H37" s="75"/>
      <c r="I37" s="75"/>
      <c r="J37" s="75"/>
      <c r="K37" s="75"/>
      <c r="L37" s="75"/>
      <c r="M37" s="75"/>
      <c r="N37" s="74">
        <v>180</v>
      </c>
      <c r="O37" s="74"/>
      <c r="P37" s="57">
        <v>10.44</v>
      </c>
      <c r="Q37" s="43">
        <v>9.36</v>
      </c>
      <c r="R37" s="57">
        <v>9.36</v>
      </c>
      <c r="S37" s="57">
        <v>51.12</v>
      </c>
      <c r="T37" s="57">
        <v>334.8</v>
      </c>
      <c r="U37" s="58">
        <v>508</v>
      </c>
      <c r="V37" s="67">
        <v>19.75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75" t="s">
        <v>87</v>
      </c>
      <c r="H38" s="75"/>
      <c r="I38" s="75"/>
      <c r="J38" s="75"/>
      <c r="K38" s="75"/>
      <c r="L38" s="75"/>
      <c r="M38" s="75"/>
      <c r="N38" s="89">
        <v>20</v>
      </c>
      <c r="O38" s="90"/>
      <c r="P38" s="57">
        <v>0</v>
      </c>
      <c r="Q38" s="43">
        <v>0.24</v>
      </c>
      <c r="R38" s="57">
        <v>0</v>
      </c>
      <c r="S38" s="57">
        <v>15.99</v>
      </c>
      <c r="T38" s="57">
        <v>64</v>
      </c>
      <c r="U38" s="59" t="s">
        <v>89</v>
      </c>
      <c r="V38" s="67">
        <v>12.56</v>
      </c>
    </row>
    <row r="39" spans="1:24" s="1" customFormat="1" ht="12.95" customHeight="1" x14ac:dyDescent="0.2">
      <c r="A39" s="11"/>
      <c r="B39" s="12"/>
      <c r="C39" s="13"/>
      <c r="D39" s="11"/>
      <c r="E39" s="74" t="s">
        <v>42</v>
      </c>
      <c r="F39" s="74"/>
      <c r="G39" s="75" t="s">
        <v>43</v>
      </c>
      <c r="H39" s="75"/>
      <c r="I39" s="75"/>
      <c r="J39" s="75"/>
      <c r="K39" s="75"/>
      <c r="L39" s="75"/>
      <c r="M39" s="75"/>
      <c r="N39" s="89">
        <v>30</v>
      </c>
      <c r="O39" s="90"/>
      <c r="P39" s="57">
        <v>2.81</v>
      </c>
      <c r="Q39" s="43">
        <v>0.35</v>
      </c>
      <c r="R39" s="57">
        <v>0.35</v>
      </c>
      <c r="S39" s="57">
        <v>17.21</v>
      </c>
      <c r="T39" s="57">
        <v>122.4</v>
      </c>
      <c r="U39" s="58" t="s">
        <v>59</v>
      </c>
      <c r="V39" s="54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74" t="s">
        <v>42</v>
      </c>
      <c r="F40" s="74"/>
      <c r="G40" s="75" t="s">
        <v>63</v>
      </c>
      <c r="H40" s="75"/>
      <c r="I40" s="75"/>
      <c r="J40" s="75"/>
      <c r="K40" s="75"/>
      <c r="L40" s="75"/>
      <c r="M40" s="75"/>
      <c r="N40" s="89">
        <v>20</v>
      </c>
      <c r="O40" s="90"/>
      <c r="P40" s="57">
        <v>1.32</v>
      </c>
      <c r="Q40" s="43">
        <v>0.24</v>
      </c>
      <c r="R40" s="57">
        <v>0.24</v>
      </c>
      <c r="S40" s="57">
        <v>6.68</v>
      </c>
      <c r="T40" s="57">
        <v>34.799999999999997</v>
      </c>
      <c r="U40" s="58" t="s">
        <v>59</v>
      </c>
      <c r="V40" s="54">
        <v>3.84</v>
      </c>
    </row>
    <row r="41" spans="1:24" s="1" customFormat="1" ht="12.95" customHeight="1" x14ac:dyDescent="0.25">
      <c r="A41" s="15"/>
      <c r="B41" s="16"/>
      <c r="C41" s="17"/>
      <c r="D41" s="18"/>
      <c r="E41" s="77" t="s">
        <v>32</v>
      </c>
      <c r="F41" s="77"/>
      <c r="G41" s="19"/>
      <c r="H41" s="20"/>
      <c r="I41" s="20"/>
      <c r="J41" s="20"/>
      <c r="K41" s="20"/>
      <c r="L41" s="20"/>
      <c r="M41" s="21"/>
      <c r="N41" s="78">
        <f>SUM(N34:O40)</f>
        <v>710</v>
      </c>
      <c r="O41" s="79"/>
      <c r="P41" s="32">
        <f>SUM(P34:P40)</f>
        <v>34.910000000000004</v>
      </c>
      <c r="Q41" s="80">
        <f>SUM(R34:R40)</f>
        <v>30.65</v>
      </c>
      <c r="R41" s="80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70" t="s">
        <v>44</v>
      </c>
      <c r="E42" s="70"/>
      <c r="F42" s="70"/>
      <c r="G42" s="23"/>
      <c r="H42" s="25"/>
      <c r="I42" s="25"/>
      <c r="J42" s="25"/>
      <c r="K42" s="25"/>
      <c r="L42" s="25"/>
      <c r="M42" s="24"/>
      <c r="N42" s="71">
        <f>N41+N33</f>
        <v>1260</v>
      </c>
      <c r="O42" s="72"/>
      <c r="P42" s="35">
        <f>P41+P33</f>
        <v>58.940000000000005</v>
      </c>
      <c r="Q42" s="73">
        <f>Q41+Q33</f>
        <v>53.09</v>
      </c>
      <c r="R42" s="73"/>
      <c r="S42" s="35">
        <f>S41+S33</f>
        <v>227.42000000000002</v>
      </c>
      <c r="T42" s="35">
        <f>T41+T33</f>
        <v>1554.46</v>
      </c>
      <c r="U42" s="34"/>
      <c r="V42" s="34">
        <f>V41+V33</f>
        <v>239.07999999999998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5" t="s">
        <v>0</v>
      </c>
      <c r="B45" s="85"/>
      <c r="C45" s="85"/>
      <c r="D45" s="86" t="s">
        <v>1</v>
      </c>
      <c r="E45" s="86"/>
      <c r="F45" s="86"/>
      <c r="G45" s="86"/>
      <c r="H45" s="86"/>
      <c r="I45" s="86"/>
      <c r="J45" s="86"/>
      <c r="K45" s="86"/>
      <c r="L45" s="86"/>
      <c r="M45" s="86"/>
      <c r="N45" s="3"/>
      <c r="O45" s="3" t="s">
        <v>74</v>
      </c>
      <c r="P45" s="2" t="s">
        <v>2</v>
      </c>
      <c r="Q45" s="86" t="s">
        <v>3</v>
      </c>
      <c r="R45" s="86"/>
      <c r="S45" s="86"/>
      <c r="T45" s="86"/>
    </row>
    <row r="46" spans="1:24" s="1" customFormat="1" ht="12.95" customHeight="1" x14ac:dyDescent="0.2">
      <c r="A46" s="4" t="s">
        <v>4</v>
      </c>
      <c r="P46" s="2" t="s">
        <v>5</v>
      </c>
      <c r="Q46" s="86" t="s">
        <v>75</v>
      </c>
      <c r="R46" s="86"/>
      <c r="S46" s="86"/>
      <c r="T46" s="86"/>
    </row>
    <row r="47" spans="1:24" s="1" customFormat="1" ht="18.95" customHeight="1" x14ac:dyDescent="0.2">
      <c r="A47" s="5" t="s">
        <v>6</v>
      </c>
      <c r="G47" s="27" t="s">
        <v>71</v>
      </c>
      <c r="P47" s="2" t="s">
        <v>7</v>
      </c>
      <c r="Q47" s="1" t="s">
        <v>47</v>
      </c>
      <c r="R47" s="1">
        <f>R25+1</f>
        <v>17</v>
      </c>
      <c r="S47" s="1">
        <f>S3</f>
        <v>12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7" t="s">
        <v>13</v>
      </c>
      <c r="C49" s="87"/>
      <c r="D49" s="9" t="s">
        <v>14</v>
      </c>
      <c r="E49" s="88" t="s">
        <v>15</v>
      </c>
      <c r="F49" s="88"/>
      <c r="G49" s="88" t="s">
        <v>16</v>
      </c>
      <c r="H49" s="88"/>
      <c r="I49" s="88"/>
      <c r="J49" s="88"/>
      <c r="K49" s="88"/>
      <c r="L49" s="88"/>
      <c r="M49" s="88"/>
      <c r="N49" s="88" t="s">
        <v>17</v>
      </c>
      <c r="O49" s="88"/>
      <c r="P49" s="9" t="s">
        <v>18</v>
      </c>
      <c r="Q49" s="88" t="s">
        <v>19</v>
      </c>
      <c r="R49" s="88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74" t="s">
        <v>40</v>
      </c>
      <c r="C50" s="74"/>
      <c r="D50" s="11" t="s">
        <v>25</v>
      </c>
      <c r="E50" s="74" t="s">
        <v>27</v>
      </c>
      <c r="F50" s="74"/>
      <c r="G50" s="75" t="s">
        <v>72</v>
      </c>
      <c r="H50" s="75"/>
      <c r="I50" s="75"/>
      <c r="J50" s="75"/>
      <c r="K50" s="75"/>
      <c r="L50" s="75"/>
      <c r="M50" s="75"/>
      <c r="N50" s="76">
        <v>250</v>
      </c>
      <c r="O50" s="74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65.69</v>
      </c>
    </row>
    <row r="51" spans="1:24" s="1" customFormat="1" ht="24.75" customHeight="1" x14ac:dyDescent="0.2">
      <c r="A51" s="11"/>
      <c r="B51" s="12"/>
      <c r="C51" s="13"/>
      <c r="D51" s="11"/>
      <c r="E51" s="74" t="s">
        <v>28</v>
      </c>
      <c r="F51" s="74"/>
      <c r="G51" s="75" t="s">
        <v>65</v>
      </c>
      <c r="H51" s="75"/>
      <c r="I51" s="75"/>
      <c r="J51" s="75"/>
      <c r="K51" s="75"/>
      <c r="L51" s="75"/>
      <c r="M51" s="75"/>
      <c r="N51" s="76">
        <v>40</v>
      </c>
      <c r="O51" s="74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74" t="s">
        <v>30</v>
      </c>
      <c r="F52" s="74"/>
      <c r="G52" s="75" t="s">
        <v>55</v>
      </c>
      <c r="H52" s="75"/>
      <c r="I52" s="75"/>
      <c r="J52" s="75"/>
      <c r="K52" s="75"/>
      <c r="L52" s="75"/>
      <c r="M52" s="75"/>
      <c r="N52" s="76">
        <v>50</v>
      </c>
      <c r="O52" s="74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75" t="s">
        <v>66</v>
      </c>
      <c r="H53" s="75"/>
      <c r="I53" s="75"/>
      <c r="J53" s="75"/>
      <c r="K53" s="75"/>
      <c r="L53" s="75"/>
      <c r="M53" s="75"/>
      <c r="N53" s="76">
        <v>210</v>
      </c>
      <c r="O53" s="74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77" t="s">
        <v>32</v>
      </c>
      <c r="F54" s="77"/>
      <c r="G54" s="19"/>
      <c r="H54" s="20"/>
      <c r="I54" s="20"/>
      <c r="J54" s="20"/>
      <c r="K54" s="20"/>
      <c r="L54" s="20"/>
      <c r="M54" s="21"/>
      <c r="N54" s="78">
        <f>N53+N52+N51+N50</f>
        <v>550</v>
      </c>
      <c r="O54" s="79"/>
      <c r="P54" s="31">
        <f>P53++P52+P51+P50</f>
        <v>22.42</v>
      </c>
      <c r="Q54" s="80">
        <f>R53+R52+R51+R50</f>
        <v>22.589999999999996</v>
      </c>
      <c r="R54" s="80"/>
      <c r="S54" s="31">
        <f>S53+S52+S51+S50</f>
        <v>109.4</v>
      </c>
      <c r="T54" s="31">
        <f>T53+T52+T51+T50</f>
        <v>656.1</v>
      </c>
      <c r="U54" s="33"/>
      <c r="V54" s="31">
        <f>V53+V52+V51+V50</f>
        <v>93.8</v>
      </c>
    </row>
    <row r="55" spans="1:24" s="14" customFormat="1" ht="24" customHeight="1" x14ac:dyDescent="0.2">
      <c r="A55" s="11">
        <v>2</v>
      </c>
      <c r="B55" s="74" t="s">
        <v>40</v>
      </c>
      <c r="C55" s="74"/>
      <c r="D55" s="11" t="s">
        <v>33</v>
      </c>
      <c r="E55" s="74" t="s">
        <v>34</v>
      </c>
      <c r="F55" s="74"/>
      <c r="G55" s="75" t="s">
        <v>99</v>
      </c>
      <c r="H55" s="75"/>
      <c r="I55" s="75"/>
      <c r="J55" s="75"/>
      <c r="K55" s="75"/>
      <c r="L55" s="75"/>
      <c r="M55" s="75"/>
      <c r="N55" s="76">
        <v>100</v>
      </c>
      <c r="O55" s="74"/>
      <c r="P55" s="45">
        <v>3</v>
      </c>
      <c r="Q55" s="45">
        <v>0</v>
      </c>
      <c r="R55" s="45">
        <v>3.9</v>
      </c>
      <c r="S55" s="45">
        <v>6.3</v>
      </c>
      <c r="T55" s="45">
        <v>72</v>
      </c>
      <c r="U55" s="41" t="s">
        <v>59</v>
      </c>
      <c r="V55" s="46">
        <v>13.4</v>
      </c>
    </row>
    <row r="56" spans="1:24" s="1" customFormat="1" ht="38.1" customHeight="1" x14ac:dyDescent="0.2">
      <c r="A56" s="11"/>
      <c r="B56" s="12"/>
      <c r="C56" s="13"/>
      <c r="D56" s="11"/>
      <c r="E56" s="74" t="s">
        <v>36</v>
      </c>
      <c r="F56" s="74"/>
      <c r="G56" s="75" t="s">
        <v>90</v>
      </c>
      <c r="H56" s="75"/>
      <c r="I56" s="75"/>
      <c r="J56" s="75"/>
      <c r="K56" s="75"/>
      <c r="L56" s="75"/>
      <c r="M56" s="75"/>
      <c r="N56" s="76">
        <v>260</v>
      </c>
      <c r="O56" s="74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74" t="s">
        <v>38</v>
      </c>
      <c r="F57" s="74"/>
      <c r="G57" s="75" t="s">
        <v>67</v>
      </c>
      <c r="H57" s="75"/>
      <c r="I57" s="75"/>
      <c r="J57" s="75"/>
      <c r="K57" s="75"/>
      <c r="L57" s="75"/>
      <c r="M57" s="75"/>
      <c r="N57" s="74">
        <v>100</v>
      </c>
      <c r="O57" s="74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56.8</v>
      </c>
    </row>
    <row r="58" spans="1:24" s="1" customFormat="1" ht="26.1" customHeight="1" x14ac:dyDescent="0.2">
      <c r="A58" s="11"/>
      <c r="B58" s="12"/>
      <c r="C58" s="13"/>
      <c r="D58" s="11"/>
      <c r="E58" s="74" t="s">
        <v>39</v>
      </c>
      <c r="F58" s="74"/>
      <c r="G58" s="75" t="s">
        <v>53</v>
      </c>
      <c r="H58" s="75"/>
      <c r="I58" s="75"/>
      <c r="J58" s="75"/>
      <c r="K58" s="75"/>
      <c r="L58" s="75"/>
      <c r="M58" s="75"/>
      <c r="N58" s="74">
        <v>180</v>
      </c>
      <c r="O58" s="74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68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74" t="s">
        <v>41</v>
      </c>
      <c r="F59" s="74"/>
      <c r="G59" s="75" t="s">
        <v>62</v>
      </c>
      <c r="H59" s="75"/>
      <c r="I59" s="75"/>
      <c r="J59" s="75"/>
      <c r="K59" s="75"/>
      <c r="L59" s="75"/>
      <c r="M59" s="75"/>
      <c r="N59" s="74">
        <v>200</v>
      </c>
      <c r="O59" s="74"/>
      <c r="P59" s="43">
        <v>1.2</v>
      </c>
      <c r="Q59" s="43">
        <v>0</v>
      </c>
      <c r="R59" s="43">
        <v>0</v>
      </c>
      <c r="S59" s="45">
        <v>31.6</v>
      </c>
      <c r="T59" s="45">
        <v>126</v>
      </c>
      <c r="U59" s="41">
        <v>639</v>
      </c>
      <c r="V59" s="67">
        <v>14.48</v>
      </c>
    </row>
    <row r="60" spans="1:24" s="1" customFormat="1" ht="12.95" customHeight="1" x14ac:dyDescent="0.2">
      <c r="A60" s="11"/>
      <c r="B60" s="12"/>
      <c r="C60" s="13"/>
      <c r="D60" s="11"/>
      <c r="E60" s="74" t="s">
        <v>42</v>
      </c>
      <c r="F60" s="74"/>
      <c r="G60" s="75" t="s">
        <v>43</v>
      </c>
      <c r="H60" s="75"/>
      <c r="I60" s="75"/>
      <c r="J60" s="75"/>
      <c r="K60" s="75"/>
      <c r="L60" s="75"/>
      <c r="M60" s="75"/>
      <c r="N60" s="89">
        <v>30</v>
      </c>
      <c r="O60" s="90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8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74" t="s">
        <v>42</v>
      </c>
      <c r="F61" s="74"/>
      <c r="G61" s="75" t="s">
        <v>63</v>
      </c>
      <c r="H61" s="75"/>
      <c r="I61" s="75"/>
      <c r="J61" s="75"/>
      <c r="K61" s="75"/>
      <c r="L61" s="75"/>
      <c r="M61" s="75"/>
      <c r="N61" s="89">
        <v>20</v>
      </c>
      <c r="O61" s="90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8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77" t="s">
        <v>32</v>
      </c>
      <c r="F62" s="77"/>
      <c r="G62" s="19"/>
      <c r="H62" s="20"/>
      <c r="I62" s="20"/>
      <c r="J62" s="20"/>
      <c r="K62" s="20"/>
      <c r="L62" s="20"/>
      <c r="M62" s="21"/>
      <c r="N62" s="78">
        <f>N61+N60+N59+N58+N57+N56+N55</f>
        <v>890</v>
      </c>
      <c r="O62" s="79"/>
      <c r="P62" s="32">
        <f>SUM(P55:P61)</f>
        <v>31.7</v>
      </c>
      <c r="Q62" s="80">
        <f>R61+R60+R59+R58+R57+R56+R55</f>
        <v>35.89</v>
      </c>
      <c r="R62" s="80"/>
      <c r="S62" s="32">
        <f>SUM(S55:S61)</f>
        <v>154.39000000000001</v>
      </c>
      <c r="T62" s="32">
        <f>SUM(T55:T61)</f>
        <v>899.43</v>
      </c>
      <c r="U62" s="33"/>
      <c r="V62" s="31">
        <f>V61+V60+V59+V58+V57+V56+V55</f>
        <v>145.28</v>
      </c>
    </row>
    <row r="63" spans="1:24" s="14" customFormat="1" ht="15" customHeight="1" x14ac:dyDescent="0.2">
      <c r="A63" s="22"/>
      <c r="B63" s="23"/>
      <c r="C63" s="24"/>
      <c r="D63" s="70" t="s">
        <v>44</v>
      </c>
      <c r="E63" s="70"/>
      <c r="F63" s="70"/>
      <c r="G63" s="23"/>
      <c r="H63" s="25"/>
      <c r="I63" s="25"/>
      <c r="J63" s="25"/>
      <c r="K63" s="25"/>
      <c r="L63" s="25"/>
      <c r="M63" s="24"/>
      <c r="N63" s="71">
        <f>N62+N54</f>
        <v>1440</v>
      </c>
      <c r="O63" s="72"/>
      <c r="P63" s="34">
        <f>P62+P54</f>
        <v>54.120000000000005</v>
      </c>
      <c r="Q63" s="73">
        <f>Q62+Q54</f>
        <v>58.48</v>
      </c>
      <c r="R63" s="73"/>
      <c r="S63" s="34">
        <f>S62+S54</f>
        <v>263.79000000000002</v>
      </c>
      <c r="T63" s="34">
        <f>T62+T54</f>
        <v>1555.53</v>
      </c>
      <c r="U63" s="34"/>
      <c r="V63" s="34">
        <f>V62+V54</f>
        <v>239.07999999999998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5" t="s">
        <v>0</v>
      </c>
      <c r="B66" s="85"/>
      <c r="C66" s="85"/>
      <c r="D66" s="86" t="s">
        <v>1</v>
      </c>
      <c r="E66" s="86"/>
      <c r="F66" s="86"/>
      <c r="G66" s="86"/>
      <c r="H66" s="86"/>
      <c r="I66" s="86"/>
      <c r="J66" s="86"/>
      <c r="K66" s="86"/>
      <c r="L66" s="86"/>
      <c r="M66" s="86"/>
      <c r="N66" s="3"/>
      <c r="O66" s="3" t="s">
        <v>74</v>
      </c>
      <c r="P66" s="2" t="s">
        <v>2</v>
      </c>
      <c r="Q66" s="86" t="s">
        <v>3</v>
      </c>
      <c r="R66" s="86"/>
      <c r="S66" s="86"/>
      <c r="T66" s="86"/>
    </row>
    <row r="67" spans="1:22" s="1" customFormat="1" ht="12.95" customHeight="1" x14ac:dyDescent="0.2">
      <c r="A67" s="4" t="s">
        <v>4</v>
      </c>
      <c r="P67" s="2" t="s">
        <v>5</v>
      </c>
      <c r="Q67" s="86" t="s">
        <v>75</v>
      </c>
      <c r="R67" s="86"/>
      <c r="S67" s="86"/>
      <c r="T67" s="86"/>
    </row>
    <row r="68" spans="1:22" s="1" customFormat="1" ht="18.95" customHeight="1" x14ac:dyDescent="0.2">
      <c r="A68" s="5" t="s">
        <v>6</v>
      </c>
      <c r="G68" s="27" t="s">
        <v>71</v>
      </c>
      <c r="P68" s="2" t="s">
        <v>7</v>
      </c>
      <c r="Q68" s="1" t="s">
        <v>48</v>
      </c>
      <c r="R68" s="1">
        <f>R47+1</f>
        <v>18</v>
      </c>
      <c r="S68" s="1">
        <f>S3</f>
        <v>12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7" t="s">
        <v>13</v>
      </c>
      <c r="C70" s="87"/>
      <c r="D70" s="9" t="s">
        <v>14</v>
      </c>
      <c r="E70" s="88" t="s">
        <v>15</v>
      </c>
      <c r="F70" s="88"/>
      <c r="G70" s="88" t="s">
        <v>16</v>
      </c>
      <c r="H70" s="88"/>
      <c r="I70" s="88"/>
      <c r="J70" s="88"/>
      <c r="K70" s="88"/>
      <c r="L70" s="88"/>
      <c r="M70" s="88"/>
      <c r="N70" s="88" t="s">
        <v>17</v>
      </c>
      <c r="O70" s="88"/>
      <c r="P70" s="9" t="s">
        <v>18</v>
      </c>
      <c r="Q70" s="88" t="s">
        <v>19</v>
      </c>
      <c r="R70" s="88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0"/>
      <c r="B71" s="61"/>
      <c r="C71" s="61"/>
      <c r="D71" s="62"/>
      <c r="E71" s="62"/>
      <c r="F71" s="62" t="s">
        <v>70</v>
      </c>
      <c r="G71" s="96" t="s">
        <v>77</v>
      </c>
      <c r="H71" s="97"/>
      <c r="I71" s="97"/>
      <c r="J71" s="97"/>
      <c r="K71" s="97"/>
      <c r="L71" s="97"/>
      <c r="M71" s="98"/>
      <c r="N71" s="99">
        <v>10</v>
      </c>
      <c r="O71" s="100"/>
      <c r="P71" s="45">
        <v>1.56</v>
      </c>
      <c r="Q71" s="63"/>
      <c r="R71" s="63">
        <v>4.55</v>
      </c>
      <c r="S71" s="45">
        <v>7.0000000000000007E-2</v>
      </c>
      <c r="T71" s="45">
        <v>70.900000000000006</v>
      </c>
      <c r="U71" s="63">
        <v>96</v>
      </c>
      <c r="V71" s="62">
        <v>7.37</v>
      </c>
    </row>
    <row r="72" spans="1:22" s="1" customFormat="1" ht="28.5" customHeight="1" x14ac:dyDescent="0.2">
      <c r="A72" s="11">
        <v>2</v>
      </c>
      <c r="B72" s="74" t="s">
        <v>49</v>
      </c>
      <c r="C72" s="74"/>
      <c r="D72" s="11" t="s">
        <v>25</v>
      </c>
      <c r="E72" s="74" t="s">
        <v>50</v>
      </c>
      <c r="F72" s="74"/>
      <c r="G72" s="75" t="s">
        <v>91</v>
      </c>
      <c r="H72" s="75"/>
      <c r="I72" s="75"/>
      <c r="J72" s="75"/>
      <c r="K72" s="75"/>
      <c r="L72" s="75"/>
      <c r="M72" s="75"/>
      <c r="N72" s="76">
        <v>200</v>
      </c>
      <c r="O72" s="74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43.69</v>
      </c>
    </row>
    <row r="73" spans="1:22" s="1" customFormat="1" ht="18" customHeight="1" x14ac:dyDescent="0.2">
      <c r="A73" s="11"/>
      <c r="B73" s="12"/>
      <c r="C73" s="13"/>
      <c r="D73" s="11"/>
      <c r="E73" s="74" t="s">
        <v>29</v>
      </c>
      <c r="F73" s="74"/>
      <c r="G73" s="75" t="s">
        <v>54</v>
      </c>
      <c r="H73" s="75"/>
      <c r="I73" s="75"/>
      <c r="J73" s="75"/>
      <c r="K73" s="75"/>
      <c r="L73" s="75"/>
      <c r="M73" s="75"/>
      <c r="N73" s="76">
        <v>200</v>
      </c>
      <c r="O73" s="74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74" t="s">
        <v>30</v>
      </c>
      <c r="F74" s="74"/>
      <c r="G74" s="75" t="s">
        <v>55</v>
      </c>
      <c r="H74" s="75"/>
      <c r="I74" s="75"/>
      <c r="J74" s="75"/>
      <c r="K74" s="75"/>
      <c r="L74" s="75"/>
      <c r="M74" s="75"/>
      <c r="N74" s="76">
        <v>50</v>
      </c>
      <c r="O74" s="74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75" t="s">
        <v>78</v>
      </c>
      <c r="H75" s="75"/>
      <c r="I75" s="75"/>
      <c r="J75" s="75"/>
      <c r="K75" s="75"/>
      <c r="L75" s="75"/>
      <c r="M75" s="75"/>
      <c r="N75" s="76">
        <v>100</v>
      </c>
      <c r="O75" s="74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29.74</v>
      </c>
    </row>
    <row r="76" spans="1:22" s="1" customFormat="1" ht="12.95" hidden="1" customHeight="1" x14ac:dyDescent="0.2">
      <c r="A76" s="11"/>
      <c r="B76" s="12"/>
      <c r="C76" s="13"/>
      <c r="D76" s="11"/>
      <c r="G76" s="75"/>
      <c r="H76" s="75"/>
      <c r="I76" s="75"/>
      <c r="J76" s="75"/>
      <c r="K76" s="75"/>
      <c r="L76" s="75"/>
      <c r="M76" s="75"/>
      <c r="N76" s="76"/>
      <c r="O76" s="74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77" t="s">
        <v>32</v>
      </c>
      <c r="F77" s="77"/>
      <c r="G77" s="19"/>
      <c r="H77" s="20"/>
      <c r="I77" s="20"/>
      <c r="J77" s="20"/>
      <c r="K77" s="20"/>
      <c r="L77" s="20"/>
      <c r="M77" s="21"/>
      <c r="N77" s="78">
        <f>N76+N75+N74+N73+N72</f>
        <v>550</v>
      </c>
      <c r="O77" s="79"/>
      <c r="P77" s="53">
        <f>SUM(P71:P75)</f>
        <v>21.21</v>
      </c>
      <c r="Q77" s="80">
        <f>SUM(R71:R75)</f>
        <v>23.150000000000002</v>
      </c>
      <c r="R77" s="80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93.8</v>
      </c>
    </row>
    <row r="78" spans="1:22" s="14" customFormat="1" ht="24" customHeight="1" x14ac:dyDescent="0.2">
      <c r="A78" s="11">
        <v>2</v>
      </c>
      <c r="B78" s="74" t="s">
        <v>49</v>
      </c>
      <c r="C78" s="74"/>
      <c r="D78" s="11" t="s">
        <v>33</v>
      </c>
      <c r="E78" s="74" t="s">
        <v>34</v>
      </c>
      <c r="F78" s="74"/>
      <c r="G78" s="75" t="s">
        <v>100</v>
      </c>
      <c r="H78" s="75"/>
      <c r="I78" s="75"/>
      <c r="J78" s="75"/>
      <c r="K78" s="75"/>
      <c r="L78" s="75"/>
      <c r="M78" s="75"/>
      <c r="N78" s="81">
        <v>100</v>
      </c>
      <c r="O78" s="82"/>
      <c r="P78" s="45">
        <v>0.78</v>
      </c>
      <c r="Q78" s="45">
        <v>0</v>
      </c>
      <c r="R78" s="45">
        <v>3.8</v>
      </c>
      <c r="S78" s="45">
        <v>4.2</v>
      </c>
      <c r="T78" s="45">
        <v>66.66</v>
      </c>
      <c r="U78" s="41">
        <v>45</v>
      </c>
      <c r="V78" s="46">
        <v>12.73</v>
      </c>
    </row>
    <row r="79" spans="1:22" s="1" customFormat="1" ht="21" customHeight="1" x14ac:dyDescent="0.2">
      <c r="A79" s="11"/>
      <c r="B79" s="12"/>
      <c r="C79" s="13"/>
      <c r="D79" s="11"/>
      <c r="E79" s="74" t="s">
        <v>36</v>
      </c>
      <c r="F79" s="74"/>
      <c r="G79" s="75" t="s">
        <v>94</v>
      </c>
      <c r="H79" s="75"/>
      <c r="I79" s="75"/>
      <c r="J79" s="75"/>
      <c r="K79" s="75"/>
      <c r="L79" s="75"/>
      <c r="M79" s="75"/>
      <c r="N79" s="81">
        <v>260</v>
      </c>
      <c r="O79" s="82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8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74" t="s">
        <v>38</v>
      </c>
      <c r="F80" s="74"/>
      <c r="G80" s="75" t="s">
        <v>93</v>
      </c>
      <c r="H80" s="75"/>
      <c r="I80" s="75"/>
      <c r="J80" s="75"/>
      <c r="K80" s="75"/>
      <c r="L80" s="75"/>
      <c r="M80" s="75"/>
      <c r="N80" s="89">
        <v>120</v>
      </c>
      <c r="O80" s="90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59">
        <v>493</v>
      </c>
      <c r="V80" s="69">
        <v>59.33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91" t="s">
        <v>92</v>
      </c>
      <c r="H81" s="92"/>
      <c r="I81" s="92"/>
      <c r="J81" s="92"/>
      <c r="K81" s="92"/>
      <c r="L81" s="92"/>
      <c r="M81" s="93"/>
      <c r="N81" s="89">
        <v>180</v>
      </c>
      <c r="O81" s="90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8" t="s">
        <v>95</v>
      </c>
      <c r="V81" s="69">
        <v>23.94</v>
      </c>
    </row>
    <row r="82" spans="1:24" s="1" customFormat="1" ht="12.95" customHeight="1" x14ac:dyDescent="0.2">
      <c r="A82" s="11"/>
      <c r="B82" s="12"/>
      <c r="C82" s="13"/>
      <c r="D82" s="11"/>
      <c r="E82" s="74" t="s">
        <v>41</v>
      </c>
      <c r="F82" s="74"/>
      <c r="G82" s="75" t="s">
        <v>101</v>
      </c>
      <c r="H82" s="75"/>
      <c r="I82" s="75"/>
      <c r="J82" s="75"/>
      <c r="K82" s="75"/>
      <c r="L82" s="75"/>
      <c r="M82" s="75"/>
      <c r="N82" s="89">
        <v>200</v>
      </c>
      <c r="O82" s="90"/>
      <c r="P82" s="43">
        <v>0.2</v>
      </c>
      <c r="Q82" s="43">
        <v>0</v>
      </c>
      <c r="R82" s="43">
        <v>0</v>
      </c>
      <c r="S82" s="57">
        <v>20.010000000000002</v>
      </c>
      <c r="T82" s="57">
        <v>132</v>
      </c>
      <c r="U82" s="59">
        <v>632</v>
      </c>
      <c r="V82" s="69">
        <v>16.63</v>
      </c>
    </row>
    <row r="83" spans="1:24" s="1" customFormat="1" ht="12.95" customHeight="1" x14ac:dyDescent="0.2">
      <c r="A83" s="11"/>
      <c r="B83" s="12"/>
      <c r="C83" s="13"/>
      <c r="D83" s="11"/>
      <c r="E83" s="74" t="s">
        <v>42</v>
      </c>
      <c r="F83" s="74"/>
      <c r="G83" s="75" t="s">
        <v>43</v>
      </c>
      <c r="H83" s="75"/>
      <c r="I83" s="75"/>
      <c r="J83" s="75"/>
      <c r="K83" s="75"/>
      <c r="L83" s="75"/>
      <c r="M83" s="75"/>
      <c r="N83" s="89">
        <v>30</v>
      </c>
      <c r="O83" s="90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8" t="s">
        <v>59</v>
      </c>
      <c r="V83" s="50">
        <v>4.9400000000000004</v>
      </c>
    </row>
    <row r="84" spans="1:24" s="51" customFormat="1" ht="12.95" customHeight="1" x14ac:dyDescent="0.2">
      <c r="A84" s="64"/>
      <c r="B84" s="65"/>
      <c r="C84" s="64"/>
      <c r="D84" s="66"/>
      <c r="E84" s="50"/>
      <c r="F84" s="50" t="s">
        <v>42</v>
      </c>
      <c r="G84" s="75" t="s">
        <v>63</v>
      </c>
      <c r="H84" s="75"/>
      <c r="I84" s="75"/>
      <c r="J84" s="75"/>
      <c r="K84" s="75"/>
      <c r="L84" s="75"/>
      <c r="M84" s="75"/>
      <c r="N84" s="89">
        <v>20</v>
      </c>
      <c r="O84" s="90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8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77" t="s">
        <v>32</v>
      </c>
      <c r="F85" s="77"/>
      <c r="G85" s="75"/>
      <c r="H85" s="75"/>
      <c r="I85" s="75"/>
      <c r="J85" s="75"/>
      <c r="K85" s="75"/>
      <c r="L85" s="75"/>
      <c r="M85" s="75"/>
      <c r="N85" s="78">
        <f>SUM(N78:O84)</f>
        <v>910</v>
      </c>
      <c r="O85" s="79"/>
      <c r="P85" s="31">
        <f>P84+P83+P82+P81+P80+P79+P78</f>
        <v>31.19</v>
      </c>
      <c r="Q85" s="80">
        <f>R84+R83+R82+R81+R80+R79+R78</f>
        <v>36.369999999999997</v>
      </c>
      <c r="R85" s="80"/>
      <c r="S85" s="31">
        <f>S84+S83+S82+S81+S80+S79+S78</f>
        <v>116.41000000000001</v>
      </c>
      <c r="T85" s="53">
        <f>T84+T83+T82+T81+T80+T79+T78</f>
        <v>892.08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70" t="s">
        <v>44</v>
      </c>
      <c r="E86" s="70"/>
      <c r="F86" s="70"/>
      <c r="G86" s="23"/>
      <c r="H86" s="25"/>
      <c r="I86" s="25"/>
      <c r="J86" s="25"/>
      <c r="K86" s="25"/>
      <c r="L86" s="25"/>
      <c r="M86" s="24"/>
      <c r="N86" s="71">
        <f>N85+N77</f>
        <v>1460</v>
      </c>
      <c r="O86" s="72"/>
      <c r="P86" s="34">
        <f>P85+P77</f>
        <v>52.400000000000006</v>
      </c>
      <c r="Q86" s="73">
        <f>Q85+Q77</f>
        <v>59.519999999999996</v>
      </c>
      <c r="R86" s="73"/>
      <c r="S86" s="34">
        <f>S85+S77</f>
        <v>204.48000000000002</v>
      </c>
      <c r="T86" s="34">
        <f>T85+T77</f>
        <v>1601.64</v>
      </c>
      <c r="U86" s="34"/>
      <c r="V86" s="34">
        <f>V85+V77</f>
        <v>239.07999999999998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5" t="s">
        <v>0</v>
      </c>
      <c r="B89" s="85"/>
      <c r="C89" s="85"/>
      <c r="D89" s="86" t="s">
        <v>1</v>
      </c>
      <c r="E89" s="86"/>
      <c r="F89" s="86"/>
      <c r="G89" s="86"/>
      <c r="H89" s="86"/>
      <c r="I89" s="86"/>
      <c r="J89" s="86"/>
      <c r="K89" s="86"/>
      <c r="L89" s="86"/>
      <c r="M89" s="86"/>
      <c r="N89" s="3"/>
      <c r="O89" s="3" t="s">
        <v>74</v>
      </c>
      <c r="P89" s="2" t="s">
        <v>2</v>
      </c>
      <c r="Q89" s="86" t="s">
        <v>3</v>
      </c>
      <c r="R89" s="86"/>
      <c r="S89" s="86"/>
      <c r="T89" s="86"/>
    </row>
    <row r="90" spans="1:24" s="1" customFormat="1" ht="12.95" customHeight="1" x14ac:dyDescent="0.2">
      <c r="A90" s="4" t="s">
        <v>4</v>
      </c>
      <c r="P90" s="2" t="s">
        <v>5</v>
      </c>
      <c r="Q90" s="86" t="s">
        <v>75</v>
      </c>
      <c r="R90" s="86"/>
      <c r="S90" s="86"/>
      <c r="T90" s="86"/>
    </row>
    <row r="91" spans="1:24" s="1" customFormat="1" ht="18.95" customHeight="1" x14ac:dyDescent="0.2">
      <c r="A91" s="5" t="s">
        <v>6</v>
      </c>
      <c r="G91" s="27" t="s">
        <v>71</v>
      </c>
      <c r="P91" s="2" t="s">
        <v>7</v>
      </c>
      <c r="Q91" s="1" t="s">
        <v>35</v>
      </c>
      <c r="R91" s="1">
        <f>R68+1</f>
        <v>19</v>
      </c>
      <c r="S91" s="1">
        <f>S3</f>
        <v>12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7" t="s">
        <v>13</v>
      </c>
      <c r="C93" s="87"/>
      <c r="D93" s="9" t="s">
        <v>14</v>
      </c>
      <c r="E93" s="88" t="s">
        <v>15</v>
      </c>
      <c r="F93" s="88"/>
      <c r="G93" s="88" t="s">
        <v>16</v>
      </c>
      <c r="H93" s="88"/>
      <c r="I93" s="88"/>
      <c r="J93" s="88"/>
      <c r="K93" s="88"/>
      <c r="L93" s="88"/>
      <c r="M93" s="88"/>
      <c r="N93" s="88" t="s">
        <v>17</v>
      </c>
      <c r="O93" s="88"/>
      <c r="P93" s="9" t="s">
        <v>18</v>
      </c>
      <c r="Q93" s="88" t="s">
        <v>19</v>
      </c>
      <c r="R93" s="88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74" t="s">
        <v>37</v>
      </c>
      <c r="C94" s="74"/>
      <c r="D94" s="11" t="s">
        <v>25</v>
      </c>
      <c r="E94" s="74" t="s">
        <v>51</v>
      </c>
      <c r="F94" s="74"/>
      <c r="G94" s="75" t="s">
        <v>73</v>
      </c>
      <c r="H94" s="75"/>
      <c r="I94" s="75"/>
      <c r="J94" s="75"/>
      <c r="K94" s="75"/>
      <c r="L94" s="75"/>
      <c r="M94" s="75"/>
      <c r="N94" s="83">
        <v>185</v>
      </c>
      <c r="O94" s="84"/>
      <c r="P94" s="57">
        <v>14.56</v>
      </c>
      <c r="Q94" s="36">
        <v>7.2</v>
      </c>
      <c r="R94" s="57">
        <v>16.739999999999998</v>
      </c>
      <c r="S94" s="49">
        <v>33.51</v>
      </c>
      <c r="T94" s="49">
        <v>338.11</v>
      </c>
      <c r="U94" s="39">
        <v>340</v>
      </c>
      <c r="V94" s="46">
        <v>45.68</v>
      </c>
    </row>
    <row r="95" spans="1:24" s="1" customFormat="1" ht="18.75" customHeight="1" x14ac:dyDescent="0.2">
      <c r="A95" s="11"/>
      <c r="B95" s="12"/>
      <c r="C95" s="13"/>
      <c r="D95" s="11"/>
      <c r="E95" s="74" t="s">
        <v>29</v>
      </c>
      <c r="F95" s="74"/>
      <c r="G95" s="75" t="s">
        <v>54</v>
      </c>
      <c r="H95" s="75"/>
      <c r="I95" s="75"/>
      <c r="J95" s="75"/>
      <c r="K95" s="75"/>
      <c r="L95" s="75"/>
      <c r="M95" s="75"/>
      <c r="N95" s="81">
        <v>200</v>
      </c>
      <c r="O95" s="82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4">
        <v>7</v>
      </c>
    </row>
    <row r="96" spans="1:24" s="1" customFormat="1" ht="18.75" customHeight="1" x14ac:dyDescent="0.2">
      <c r="A96" s="11"/>
      <c r="B96" s="12"/>
      <c r="C96" s="13"/>
      <c r="D96" s="11"/>
      <c r="E96" s="74" t="s">
        <v>30</v>
      </c>
      <c r="F96" s="74"/>
      <c r="G96" s="75" t="s">
        <v>55</v>
      </c>
      <c r="H96" s="75"/>
      <c r="I96" s="75"/>
      <c r="J96" s="75"/>
      <c r="K96" s="75"/>
      <c r="L96" s="75"/>
      <c r="M96" s="75"/>
      <c r="N96" s="81">
        <v>50</v>
      </c>
      <c r="O96" s="82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4">
        <v>6</v>
      </c>
    </row>
    <row r="97" spans="1:22" s="1" customFormat="1" ht="38.1" customHeight="1" x14ac:dyDescent="0.2">
      <c r="A97" s="11"/>
      <c r="B97" s="12"/>
      <c r="C97" s="13"/>
      <c r="D97" s="11"/>
      <c r="E97" s="74"/>
      <c r="F97" s="74"/>
      <c r="G97" s="75" t="s">
        <v>69</v>
      </c>
      <c r="H97" s="75"/>
      <c r="I97" s="75"/>
      <c r="J97" s="75"/>
      <c r="K97" s="75"/>
      <c r="L97" s="75"/>
      <c r="M97" s="75"/>
      <c r="N97" s="81">
        <v>125</v>
      </c>
      <c r="O97" s="82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4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77" t="s">
        <v>32</v>
      </c>
      <c r="F98" s="77"/>
      <c r="G98" s="19"/>
      <c r="H98" s="20"/>
      <c r="I98" s="20"/>
      <c r="J98" s="20"/>
      <c r="K98" s="20"/>
      <c r="L98" s="20"/>
      <c r="M98" s="21"/>
      <c r="N98" s="78">
        <f>SUM(N94:O97)</f>
        <v>560</v>
      </c>
      <c r="O98" s="79"/>
      <c r="P98" s="31">
        <f>SUM(P94:P97)</f>
        <v>22.430000000000003</v>
      </c>
      <c r="Q98" s="80">
        <f>R97+R96+R95+R94</f>
        <v>22.36</v>
      </c>
      <c r="R98" s="80"/>
      <c r="S98" s="31">
        <f>SUM(S94:S97)</f>
        <v>88.759999999999991</v>
      </c>
      <c r="T98" s="31">
        <f>SUM(T94:T97)</f>
        <v>648.61</v>
      </c>
      <c r="U98" s="33"/>
      <c r="V98" s="31">
        <f>SUM(V94:V97)</f>
        <v>93.8</v>
      </c>
    </row>
    <row r="99" spans="1:22" s="14" customFormat="1" ht="35.25" customHeight="1" x14ac:dyDescent="0.2">
      <c r="A99" s="11">
        <v>2</v>
      </c>
      <c r="B99" s="74" t="s">
        <v>37</v>
      </c>
      <c r="C99" s="74"/>
      <c r="D99" s="11" t="s">
        <v>33</v>
      </c>
      <c r="E99" s="74" t="s">
        <v>34</v>
      </c>
      <c r="F99" s="74"/>
      <c r="G99" s="75" t="s">
        <v>60</v>
      </c>
      <c r="H99" s="75"/>
      <c r="I99" s="75"/>
      <c r="J99" s="75"/>
      <c r="K99" s="75"/>
      <c r="L99" s="75"/>
      <c r="M99" s="75"/>
      <c r="N99" s="76">
        <v>100</v>
      </c>
      <c r="O99" s="74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8.31</v>
      </c>
    </row>
    <row r="100" spans="1:22" s="1" customFormat="1" ht="26.25" customHeight="1" x14ac:dyDescent="0.2">
      <c r="A100" s="11"/>
      <c r="B100" s="12"/>
      <c r="C100" s="13"/>
      <c r="D100" s="11"/>
      <c r="E100" s="74" t="s">
        <v>36</v>
      </c>
      <c r="F100" s="74"/>
      <c r="G100" s="75" t="s">
        <v>97</v>
      </c>
      <c r="H100" s="75"/>
      <c r="I100" s="75"/>
      <c r="J100" s="75"/>
      <c r="K100" s="75"/>
      <c r="L100" s="75"/>
      <c r="M100" s="75"/>
      <c r="N100" s="76">
        <v>260</v>
      </c>
      <c r="O100" s="74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36.6</v>
      </c>
    </row>
    <row r="101" spans="1:22" s="1" customFormat="1" ht="12.95" customHeight="1" x14ac:dyDescent="0.2">
      <c r="A101" s="11"/>
      <c r="B101" s="12"/>
      <c r="C101" s="13"/>
      <c r="D101" s="11"/>
      <c r="E101" s="74" t="s">
        <v>50</v>
      </c>
      <c r="F101" s="74"/>
      <c r="G101" s="75" t="s">
        <v>96</v>
      </c>
      <c r="H101" s="75"/>
      <c r="I101" s="75"/>
      <c r="J101" s="75"/>
      <c r="K101" s="75"/>
      <c r="L101" s="75"/>
      <c r="M101" s="75"/>
      <c r="N101" s="74">
        <v>200</v>
      </c>
      <c r="O101" s="74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67">
        <v>78.67</v>
      </c>
    </row>
    <row r="102" spans="1:22" s="1" customFormat="1" ht="12.95" customHeight="1" x14ac:dyDescent="0.2">
      <c r="A102" s="11"/>
      <c r="B102" s="12"/>
      <c r="C102" s="13"/>
      <c r="D102" s="11"/>
      <c r="E102" s="74" t="s">
        <v>29</v>
      </c>
      <c r="F102" s="74"/>
      <c r="G102" s="75" t="s">
        <v>62</v>
      </c>
      <c r="H102" s="75"/>
      <c r="I102" s="75"/>
      <c r="J102" s="75"/>
      <c r="K102" s="75"/>
      <c r="L102" s="75"/>
      <c r="M102" s="75"/>
      <c r="N102" s="74">
        <v>200</v>
      </c>
      <c r="O102" s="74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67">
        <v>12.92</v>
      </c>
    </row>
    <row r="103" spans="1:22" s="1" customFormat="1" ht="12.95" customHeight="1" x14ac:dyDescent="0.2">
      <c r="A103" s="11"/>
      <c r="B103" s="12"/>
      <c r="C103" s="13"/>
      <c r="D103" s="11"/>
      <c r="E103" s="74" t="s">
        <v>30</v>
      </c>
      <c r="F103" s="74"/>
      <c r="G103" s="75" t="s">
        <v>43</v>
      </c>
      <c r="H103" s="75"/>
      <c r="I103" s="75"/>
      <c r="J103" s="75"/>
      <c r="K103" s="75"/>
      <c r="L103" s="75"/>
      <c r="M103" s="75"/>
      <c r="N103" s="74">
        <v>30</v>
      </c>
      <c r="O103" s="74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74" t="s">
        <v>30</v>
      </c>
      <c r="F104" s="74"/>
      <c r="G104" s="75" t="s">
        <v>63</v>
      </c>
      <c r="H104" s="75"/>
      <c r="I104" s="75"/>
      <c r="J104" s="75"/>
      <c r="K104" s="75"/>
      <c r="L104" s="75"/>
      <c r="M104" s="75"/>
      <c r="N104" s="74">
        <v>20</v>
      </c>
      <c r="O104" s="74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4">
        <v>3.84</v>
      </c>
    </row>
    <row r="105" spans="1:22" s="1" customFormat="1" ht="12.95" customHeight="1" x14ac:dyDescent="0.25">
      <c r="A105" s="15"/>
      <c r="B105" s="16"/>
      <c r="C105" s="17"/>
      <c r="D105" s="18"/>
      <c r="E105" s="77" t="s">
        <v>32</v>
      </c>
      <c r="F105" s="77"/>
      <c r="G105" s="19"/>
      <c r="H105" s="20"/>
      <c r="I105" s="20"/>
      <c r="J105" s="20"/>
      <c r="K105" s="20"/>
      <c r="L105" s="20"/>
      <c r="M105" s="21"/>
      <c r="N105" s="78">
        <f>SUM(N99:O104)</f>
        <v>810</v>
      </c>
      <c r="O105" s="79"/>
      <c r="P105" s="32">
        <f>P104+P103+P102+P101+P100+P99</f>
        <v>31.09</v>
      </c>
      <c r="Q105" s="80">
        <f>R104+Q103+R102+R101+R100+R99</f>
        <v>32.82</v>
      </c>
      <c r="R105" s="80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70" t="s">
        <v>44</v>
      </c>
      <c r="E106" s="70"/>
      <c r="F106" s="70"/>
      <c r="G106" s="23"/>
      <c r="H106" s="25"/>
      <c r="I106" s="25"/>
      <c r="J106" s="25"/>
      <c r="K106" s="25"/>
      <c r="L106" s="25"/>
      <c r="M106" s="24"/>
      <c r="N106" s="71">
        <f>N105+N98</f>
        <v>1370</v>
      </c>
      <c r="O106" s="72"/>
      <c r="P106" s="35">
        <f>P105+P98</f>
        <v>53.52</v>
      </c>
      <c r="Q106" s="73">
        <f>Q105+Q98</f>
        <v>55.18</v>
      </c>
      <c r="R106" s="73"/>
      <c r="S106" s="35">
        <f>S105+S98</f>
        <v>218.94</v>
      </c>
      <c r="T106" s="35">
        <f>T105+T98</f>
        <v>1622.9499999999998</v>
      </c>
      <c r="U106" s="35"/>
      <c r="V106" s="34">
        <f>V105+V98</f>
        <v>239.07999999999998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2025-12-11T10:37:08Z</dcterms:modified>
</cp:coreProperties>
</file>