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26174B83-0467-43E2-87CF-4DDB2320F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8" i="1" l="1"/>
  <c r="R67" i="1"/>
  <c r="R46" i="1"/>
  <c r="Q46" i="1"/>
  <c r="Q61" i="1"/>
  <c r="Q62" i="1" s="1"/>
  <c r="Q104" i="1"/>
  <c r="Q103" i="1"/>
  <c r="Q95" i="1"/>
  <c r="Q82" i="1"/>
  <c r="Q83" i="1" s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Q67" i="1" s="1"/>
  <c r="Q88" i="1" s="1"/>
  <c r="S25" i="1"/>
  <c r="S46" i="1"/>
  <c r="S67" i="1"/>
  <c r="S88" i="1"/>
  <c r="R25" i="1"/>
  <c r="S41" i="1" l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<sst xmlns="http://schemas.openxmlformats.org/spreadsheetml/2006/main" count="304" uniqueCount="99">
  <si>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</si>
  <si>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</si>
  <si>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</si>
  <si>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</si>
  <si>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</si>
  <si>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</si>
  <si>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</si>
  <si>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</si>
  <si>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</si>
  <si>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</si>
  <si>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</si>
  <si>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</si>
  <si>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</si>
  <si>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</si>
  <si>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</si>
  <si>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</si>
  <si>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</si>
  <si>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</si>
  <si>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</si>
  <si>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</si>
  <si>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</si>
  <si>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</si>
  <si>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</si>
  <si>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</si>
  <si>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</si>
  <si>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</si>
  <si>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</si>
  <si>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</si>
  <si>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</si>
  <si>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</si>
  <si>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</si>
  <si>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</si>
  <si>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</si>
  <si>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</si>
  <si>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</si>
  <si>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</si>
  <si>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</si>
  <si>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</si>
  <si>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</si>
  <si>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</si>
  <si>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</si>
  <si>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</si>
  <si>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</si>
  <si>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</si>
  <si>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</si>
  <si>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</si>
  <si>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</si>
  <si>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</si>
  <si>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</si>
  <si>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</si>
  <si>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</si>
  <si>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</si>
  <si>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</si>
  <si>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</si>
  <si>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</si>
  <si>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</si>
  <si>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</si>
  <si>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</si>
  <si>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</si>
  <si>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</si>
  <si>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</si>
  <si>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</si>
  <si>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</si>
  <si>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</si>
  <si>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</si>
  <si>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</si>
  <si>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</si>
  <si>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</si>
  <si>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</si>
  <si>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</si>
  <si>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</si>
  <si>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</si>
  <si>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</si>
  <si>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 xml:space="preserve">Плов 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</si>
  <si>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</si>
  <si>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</si>
  <si>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</si>
  <si>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</si>
  <si>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</si>
  <si>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</si>
  <si>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</si>
  <si>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</si>
  <si>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</si>
  <si>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</si>
  <si>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</si>
  <si>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</si>
  <si>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</si>
  <si>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</si>
  <si>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</si>
  <si>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</si>
  <si>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</si>
  <si>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</si>
  <si>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</si>
  <si>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</si>
  <si>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</si>
  <si>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</si>
  <si>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</si>
  <si>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Напитк из плодов сушеных</t>
  </si>
  <si>
    <t>Рыба тушеная в соусе (90/20)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</si>
</sst>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64" workbookViewId="0">
      <selection activeCell="R89" sqref="R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0" t="s">
        <v>0</v>
      </c>
      <c r="B1" s="60"/>
      <c r="C1" s="60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81</v>
      </c>
      <c r="P1" s="2" t="s">
        <v>2</v>
      </c>
      <c r="Q1" s="54" t="s">
        <v>84</v>
      </c>
      <c r="R1" s="54"/>
      <c r="S1" s="54"/>
    </row>
    <row r="2" spans="1:21" s="1" customFormat="1" ht="18.95" customHeight="1" x14ac:dyDescent="0.2">
      <c r="A2" s="4" t="s">
        <v>3</v>
      </c>
      <c r="P2" s="2" t="s">
        <v>4</v>
      </c>
      <c r="Q2" s="54" t="s">
        <v>82</v>
      </c>
      <c r="R2" s="54"/>
      <c r="S2" s="54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10</v>
      </c>
      <c r="R3" s="1">
        <v>11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5" t="s">
        <v>11</v>
      </c>
      <c r="C5" s="55"/>
      <c r="D5" s="9" t="s">
        <v>12</v>
      </c>
      <c r="E5" s="56" t="s">
        <v>13</v>
      </c>
      <c r="F5" s="56"/>
      <c r="G5" s="56" t="s">
        <v>14</v>
      </c>
      <c r="H5" s="56"/>
      <c r="I5" s="56"/>
      <c r="J5" s="56"/>
      <c r="K5" s="56"/>
      <c r="L5" s="56"/>
      <c r="M5" s="56"/>
      <c r="N5" s="56" t="s">
        <v>15</v>
      </c>
      <c r="O5" s="56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57" t="s">
        <v>22</v>
      </c>
      <c r="C6" s="57"/>
      <c r="D6" s="11" t="s">
        <v>23</v>
      </c>
      <c r="E6" s="57"/>
      <c r="F6" s="57"/>
      <c r="G6" s="58"/>
      <c r="H6" s="58"/>
      <c r="I6" s="58"/>
      <c r="J6" s="58"/>
      <c r="K6" s="58"/>
      <c r="L6" s="58"/>
      <c r="M6" s="58"/>
      <c r="N6" s="59"/>
      <c r="O6" s="57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57" t="s">
        <v>24</v>
      </c>
      <c r="F7" s="57"/>
      <c r="G7" s="58" t="s">
        <v>85</v>
      </c>
      <c r="H7" s="58"/>
      <c r="I7" s="58"/>
      <c r="J7" s="58"/>
      <c r="K7" s="58"/>
      <c r="L7" s="58"/>
      <c r="M7" s="58"/>
      <c r="N7" s="59">
        <v>150</v>
      </c>
      <c r="O7" s="57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37.07</v>
      </c>
    </row>
    <row r="8" spans="1:21" s="1" customFormat="1" ht="38.1" customHeight="1" x14ac:dyDescent="0.2">
      <c r="A8" s="11"/>
      <c r="B8" s="12"/>
      <c r="C8" s="13"/>
      <c r="D8" s="11"/>
      <c r="E8" s="57" t="s">
        <v>26</v>
      </c>
      <c r="F8" s="57"/>
      <c r="G8" s="58" t="s">
        <v>47</v>
      </c>
      <c r="H8" s="58"/>
      <c r="I8" s="58"/>
      <c r="J8" s="58"/>
      <c r="K8" s="58"/>
      <c r="L8" s="58"/>
      <c r="M8" s="58"/>
      <c r="N8" s="59">
        <v>200</v>
      </c>
      <c r="O8" s="57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57" t="s">
        <v>27</v>
      </c>
      <c r="F9" s="57"/>
      <c r="G9" s="58" t="s">
        <v>48</v>
      </c>
      <c r="H9" s="58"/>
      <c r="I9" s="58"/>
      <c r="J9" s="58"/>
      <c r="K9" s="58"/>
      <c r="L9" s="58"/>
      <c r="M9" s="58"/>
      <c r="N9" s="59">
        <v>50</v>
      </c>
      <c r="O9" s="57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57" t="s">
        <v>49</v>
      </c>
      <c r="F10" s="57"/>
      <c r="G10" s="58" t="s">
        <v>86</v>
      </c>
      <c r="H10" s="58"/>
      <c r="I10" s="58"/>
      <c r="J10" s="58"/>
      <c r="K10" s="58"/>
      <c r="L10" s="58"/>
      <c r="M10" s="58"/>
      <c r="N10" s="59">
        <v>100</v>
      </c>
      <c r="O10" s="57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29.74</v>
      </c>
    </row>
    <row r="11" spans="1:21" s="14" customFormat="1" ht="15" customHeight="1" x14ac:dyDescent="0.25">
      <c r="A11" s="15"/>
      <c r="B11" s="16"/>
      <c r="C11" s="17"/>
      <c r="D11" s="18"/>
      <c r="E11" s="61" t="s">
        <v>29</v>
      </c>
      <c r="F11" s="61"/>
      <c r="G11" s="19"/>
      <c r="H11" s="20"/>
      <c r="I11" s="20"/>
      <c r="J11" s="20"/>
      <c r="K11" s="20"/>
      <c r="L11" s="20"/>
      <c r="M11" s="21"/>
      <c r="N11" s="62">
        <f>N10+N9+N8+N7+N6</f>
        <v>500</v>
      </c>
      <c r="O11" s="62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79.81</v>
      </c>
    </row>
    <row r="12" spans="1:21" s="1" customFormat="1" ht="38.1" customHeight="1" x14ac:dyDescent="0.2">
      <c r="A12" s="11" t="s">
        <v>22</v>
      </c>
      <c r="B12" s="57" t="s">
        <v>22</v>
      </c>
      <c r="C12" s="57"/>
      <c r="D12" s="11" t="s">
        <v>30</v>
      </c>
      <c r="E12" s="57" t="s">
        <v>31</v>
      </c>
      <c r="F12" s="57"/>
      <c r="G12" s="58" t="s">
        <v>87</v>
      </c>
      <c r="H12" s="58"/>
      <c r="I12" s="58"/>
      <c r="J12" s="58"/>
      <c r="K12" s="58"/>
      <c r="L12" s="58"/>
      <c r="M12" s="58"/>
      <c r="N12" s="63">
        <v>60</v>
      </c>
      <c r="O12" s="64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10.09</v>
      </c>
    </row>
    <row r="13" spans="1:21" s="1" customFormat="1" ht="12.95" customHeight="1" x14ac:dyDescent="0.2">
      <c r="A13" s="11"/>
      <c r="B13" s="12"/>
      <c r="C13" s="13"/>
      <c r="D13" s="11"/>
      <c r="E13" s="57" t="s">
        <v>32</v>
      </c>
      <c r="F13" s="57"/>
      <c r="G13" s="58" t="s">
        <v>88</v>
      </c>
      <c r="H13" s="58"/>
      <c r="I13" s="58"/>
      <c r="J13" s="58"/>
      <c r="K13" s="58"/>
      <c r="L13" s="58"/>
      <c r="M13" s="58"/>
      <c r="N13" s="65">
        <v>210</v>
      </c>
      <c r="O13" s="66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24.6</v>
      </c>
    </row>
    <row r="14" spans="1:21" s="1" customFormat="1" ht="26.1" customHeight="1" x14ac:dyDescent="0.2">
      <c r="A14" s="11"/>
      <c r="B14" s="12"/>
      <c r="C14" s="13"/>
      <c r="D14" s="11"/>
      <c r="E14" s="57" t="s">
        <v>34</v>
      </c>
      <c r="F14" s="57"/>
      <c r="G14" s="58" t="s">
        <v>89</v>
      </c>
      <c r="H14" s="58"/>
      <c r="I14" s="58"/>
      <c r="J14" s="58"/>
      <c r="K14" s="58"/>
      <c r="L14" s="58"/>
      <c r="M14" s="58"/>
      <c r="N14" s="65">
        <v>90</v>
      </c>
      <c r="O14" s="66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57.54</v>
      </c>
    </row>
    <row r="15" spans="1:21" s="1" customFormat="1" ht="12.95" customHeight="1" x14ac:dyDescent="0.2">
      <c r="A15" s="11"/>
      <c r="B15" s="12"/>
      <c r="C15" s="13"/>
      <c r="D15" s="11"/>
      <c r="E15" s="57" t="s">
        <v>35</v>
      </c>
      <c r="F15" s="57"/>
      <c r="G15" s="58" t="s">
        <v>90</v>
      </c>
      <c r="H15" s="58"/>
      <c r="I15" s="58"/>
      <c r="J15" s="58"/>
      <c r="K15" s="58"/>
      <c r="L15" s="58"/>
      <c r="M15" s="58"/>
      <c r="N15" s="65">
        <v>150</v>
      </c>
      <c r="O15" s="66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92</v>
      </c>
      <c r="U15" s="44">
        <v>19.09</v>
      </c>
    </row>
    <row r="16" spans="1:21" s="1" customFormat="1" ht="12.95" customHeight="1" x14ac:dyDescent="0.2">
      <c r="A16" s="11"/>
      <c r="B16" s="12"/>
      <c r="C16" s="13"/>
      <c r="D16" s="11"/>
      <c r="E16" s="57" t="s">
        <v>37</v>
      </c>
      <c r="F16" s="57"/>
      <c r="G16" s="58" t="s">
        <v>94</v>
      </c>
      <c r="H16" s="58"/>
      <c r="I16" s="58"/>
      <c r="J16" s="58"/>
      <c r="K16" s="58"/>
      <c r="L16" s="58"/>
      <c r="M16" s="58"/>
      <c r="N16" s="65">
        <v>210</v>
      </c>
      <c r="O16" s="68"/>
      <c r="P16" s="41">
        <v>0.3</v>
      </c>
      <c r="Q16" s="41">
        <v>0</v>
      </c>
      <c r="R16" s="41">
        <v>15.2</v>
      </c>
      <c r="S16" s="41">
        <v>60</v>
      </c>
      <c r="T16" s="40">
        <v>686</v>
      </c>
      <c r="U16" s="44">
        <v>10</v>
      </c>
    </row>
    <row r="17" spans="1:21" s="1" customFormat="1" ht="12.95" customHeight="1" x14ac:dyDescent="0.2">
      <c r="A17" s="11"/>
      <c r="B17" s="12"/>
      <c r="C17" s="13"/>
      <c r="D17" s="11"/>
      <c r="E17" s="57" t="s">
        <v>38</v>
      </c>
      <c r="F17" s="57"/>
      <c r="G17" s="58" t="s">
        <v>39</v>
      </c>
      <c r="H17" s="58"/>
      <c r="I17" s="58"/>
      <c r="J17" s="58"/>
      <c r="K17" s="58"/>
      <c r="L17" s="58"/>
      <c r="M17" s="58"/>
      <c r="N17" s="57">
        <v>30</v>
      </c>
      <c r="O17" s="57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57" t="s">
        <v>38</v>
      </c>
      <c r="F18" s="57"/>
      <c r="G18" s="58" t="s">
        <v>61</v>
      </c>
      <c r="H18" s="58"/>
      <c r="I18" s="58"/>
      <c r="J18" s="58"/>
      <c r="K18" s="58"/>
      <c r="L18" s="58"/>
      <c r="M18" s="58"/>
      <c r="N18" s="57">
        <v>20</v>
      </c>
      <c r="O18" s="57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3.84</v>
      </c>
    </row>
    <row r="19" spans="1:21" s="14" customFormat="1" ht="15" customHeight="1" x14ac:dyDescent="0.25">
      <c r="A19" s="15"/>
      <c r="B19" s="16"/>
      <c r="C19" s="17"/>
      <c r="D19" s="18"/>
      <c r="E19" s="61" t="s">
        <v>29</v>
      </c>
      <c r="F19" s="61"/>
      <c r="G19" s="19"/>
      <c r="H19" s="20"/>
      <c r="I19" s="20"/>
      <c r="J19" s="20"/>
      <c r="K19" s="20"/>
      <c r="L19" s="20"/>
      <c r="M19" s="21"/>
      <c r="N19" s="67">
        <f>N18+N17+N16+N15+N14+N13+N12</f>
        <v>770</v>
      </c>
      <c r="O19" s="62"/>
      <c r="P19" s="31">
        <f>P18+P17+P16+P15+P14+P13+P12</f>
        <v>26.16</v>
      </c>
      <c r="Q19" s="49">
        <f>Q18+Q17+Q16+Q15+Q14+Q13+Q12</f>
        <v>27.34</v>
      </c>
      <c r="R19" s="31">
        <f>R18+R17+R16+R15+R14+R13+R12</f>
        <v>112.75000000000001</v>
      </c>
      <c r="S19" s="31">
        <f>S18+S17+S16+S15+S14+S13+S12</f>
        <v>735.1</v>
      </c>
      <c r="T19" s="32"/>
      <c r="U19" s="31">
        <f>U18+U17+U16+U15+U14+U13+U12</f>
        <v>130.1</v>
      </c>
    </row>
    <row r="20" spans="1:21" s="1" customFormat="1" ht="15" customHeight="1" thickBot="1" x14ac:dyDescent="0.25">
      <c r="A20" s="22"/>
      <c r="B20" s="23"/>
      <c r="C20" s="24"/>
      <c r="D20" s="69" t="s">
        <v>40</v>
      </c>
      <c r="E20" s="69"/>
      <c r="F20" s="69"/>
      <c r="G20" s="23"/>
      <c r="H20" s="25"/>
      <c r="I20" s="25"/>
      <c r="J20" s="25"/>
      <c r="K20" s="25"/>
      <c r="L20" s="25"/>
      <c r="M20" s="24"/>
      <c r="N20" s="70">
        <f>N19+N11</f>
        <v>1270</v>
      </c>
      <c r="O20" s="71"/>
      <c r="P20" s="33">
        <f>P19+P11</f>
        <v>44.510000000000005</v>
      </c>
      <c r="Q20" s="50">
        <f>Q19+Q11</f>
        <v>45.14</v>
      </c>
      <c r="R20" s="33">
        <f>R19+R11</f>
        <v>196.35000000000002</v>
      </c>
      <c r="S20" s="33">
        <f>S19+S11</f>
        <v>1300.0999999999999</v>
      </c>
      <c r="T20" s="33"/>
      <c r="U20" s="33">
        <f>U19+U11</f>
        <v>209.91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0" t="s">
        <v>0</v>
      </c>
      <c r="B23" s="60"/>
      <c r="C23" s="60"/>
      <c r="D23" s="54" t="s">
        <v>1</v>
      </c>
      <c r="E23" s="54"/>
      <c r="F23" s="54"/>
      <c r="G23" s="54"/>
      <c r="H23" s="54"/>
      <c r="I23" s="54"/>
      <c r="J23" s="54"/>
      <c r="K23" s="54"/>
      <c r="L23" s="54"/>
      <c r="M23" s="54"/>
      <c r="N23" s="3"/>
      <c r="O23" s="3" t="s">
        <v>81</v>
      </c>
      <c r="P23" s="2" t="s">
        <v>2</v>
      </c>
      <c r="Q23" s="54" t="s">
        <v>84</v>
      </c>
      <c r="R23" s="54"/>
      <c r="S23" s="54"/>
    </row>
    <row r="24" spans="1:21" s="1" customFormat="1" ht="18.95" customHeight="1" x14ac:dyDescent="0.2">
      <c r="A24" s="4" t="s">
        <v>3</v>
      </c>
      <c r="P24" s="2" t="s">
        <v>4</v>
      </c>
      <c r="Q24" s="54" t="s">
        <v>82</v>
      </c>
      <c r="R24" s="54"/>
      <c r="S24" s="54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11</v>
      </c>
      <c r="R25" s="1">
        <f>R3</f>
        <v>11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55" t="s">
        <v>11</v>
      </c>
      <c r="C27" s="55"/>
      <c r="D27" s="9" t="s">
        <v>12</v>
      </c>
      <c r="E27" s="56" t="s">
        <v>13</v>
      </c>
      <c r="F27" s="56"/>
      <c r="G27" s="56" t="s">
        <v>14</v>
      </c>
      <c r="H27" s="56"/>
      <c r="I27" s="56"/>
      <c r="J27" s="56"/>
      <c r="K27" s="56"/>
      <c r="L27" s="56"/>
      <c r="M27" s="56"/>
      <c r="N27" s="56" t="s">
        <v>15</v>
      </c>
      <c r="O27" s="56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57" t="s">
        <v>28</v>
      </c>
      <c r="C28" s="57"/>
      <c r="D28" s="11" t="s">
        <v>23</v>
      </c>
      <c r="E28" s="57" t="s">
        <v>24</v>
      </c>
      <c r="F28" s="57"/>
      <c r="G28" s="58" t="s">
        <v>50</v>
      </c>
      <c r="H28" s="58"/>
      <c r="I28" s="58"/>
      <c r="J28" s="58"/>
      <c r="K28" s="58"/>
      <c r="L28" s="58"/>
      <c r="M28" s="58"/>
      <c r="N28" s="59">
        <v>210</v>
      </c>
      <c r="O28" s="57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58" t="s">
        <v>53</v>
      </c>
      <c r="H29" s="58"/>
      <c r="I29" s="58"/>
      <c r="J29" s="58"/>
      <c r="K29" s="58"/>
      <c r="L29" s="58"/>
      <c r="M29" s="58"/>
      <c r="N29" s="59">
        <v>50</v>
      </c>
      <c r="O29" s="57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25.42</v>
      </c>
    </row>
    <row r="30" spans="1:21" s="1" customFormat="1" ht="19.5" customHeight="1" x14ac:dyDescent="0.2">
      <c r="A30" s="11"/>
      <c r="B30" s="12"/>
      <c r="C30" s="13"/>
      <c r="D30" s="11"/>
      <c r="E30" s="57" t="s">
        <v>26</v>
      </c>
      <c r="F30" s="57"/>
      <c r="G30" s="58" t="s">
        <v>51</v>
      </c>
      <c r="H30" s="58"/>
      <c r="I30" s="58"/>
      <c r="J30" s="58"/>
      <c r="K30" s="58"/>
      <c r="L30" s="58"/>
      <c r="M30" s="58"/>
      <c r="N30" s="59">
        <v>200</v>
      </c>
      <c r="O30" s="57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57" t="s">
        <v>27</v>
      </c>
      <c r="F31" s="57"/>
      <c r="G31" s="58" t="s">
        <v>48</v>
      </c>
      <c r="H31" s="58"/>
      <c r="I31" s="58"/>
      <c r="J31" s="58"/>
      <c r="K31" s="58"/>
      <c r="L31" s="58"/>
      <c r="M31" s="58"/>
      <c r="N31" s="59">
        <v>50</v>
      </c>
      <c r="O31" s="57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61" t="s">
        <v>29</v>
      </c>
      <c r="F32" s="61"/>
      <c r="G32" s="19"/>
      <c r="H32" s="20"/>
      <c r="I32" s="20"/>
      <c r="J32" s="20"/>
      <c r="K32" s="20"/>
      <c r="L32" s="20"/>
      <c r="M32" s="21"/>
      <c r="N32" s="67">
        <f>SUM(N28:O31)</f>
        <v>510</v>
      </c>
      <c r="O32" s="62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79.81</v>
      </c>
    </row>
    <row r="33" spans="1:23" s="14" customFormat="1" ht="21" customHeight="1" x14ac:dyDescent="0.2">
      <c r="A33" s="11" t="s">
        <v>22</v>
      </c>
      <c r="B33" s="57" t="s">
        <v>28</v>
      </c>
      <c r="C33" s="57"/>
      <c r="D33" s="11" t="s">
        <v>30</v>
      </c>
      <c r="E33" s="57" t="s">
        <v>31</v>
      </c>
      <c r="F33" s="57"/>
      <c r="G33" s="58" t="s">
        <v>57</v>
      </c>
      <c r="H33" s="58"/>
      <c r="I33" s="58"/>
      <c r="J33" s="58"/>
      <c r="K33" s="58"/>
      <c r="L33" s="58"/>
      <c r="M33" s="58"/>
      <c r="N33" s="59">
        <v>60</v>
      </c>
      <c r="O33" s="57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9.6999999999999993</v>
      </c>
    </row>
    <row r="34" spans="1:23" s="1" customFormat="1" ht="28.5" customHeight="1" x14ac:dyDescent="0.2">
      <c r="A34" s="11"/>
      <c r="B34" s="12"/>
      <c r="C34" s="13"/>
      <c r="D34" s="11"/>
      <c r="E34" s="57" t="s">
        <v>32</v>
      </c>
      <c r="F34" s="57"/>
      <c r="G34" s="58" t="s">
        <v>58</v>
      </c>
      <c r="H34" s="58"/>
      <c r="I34" s="58"/>
      <c r="J34" s="58"/>
      <c r="K34" s="58"/>
      <c r="L34" s="58"/>
      <c r="M34" s="58"/>
      <c r="N34" s="59">
        <v>200</v>
      </c>
      <c r="O34" s="57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24.99</v>
      </c>
    </row>
    <row r="35" spans="1:23" s="1" customFormat="1" ht="12.95" customHeight="1" x14ac:dyDescent="0.2">
      <c r="A35" s="11"/>
      <c r="B35" s="12"/>
      <c r="C35" s="13"/>
      <c r="D35" s="11"/>
      <c r="E35" s="57" t="s">
        <v>34</v>
      </c>
      <c r="F35" s="57"/>
      <c r="G35" s="58" t="s">
        <v>59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57.62</v>
      </c>
    </row>
    <row r="36" spans="1:23" s="1" customFormat="1" ht="12.95" customHeight="1" x14ac:dyDescent="0.2">
      <c r="A36" s="11"/>
      <c r="B36" s="12"/>
      <c r="C36" s="13"/>
      <c r="D36" s="11"/>
      <c r="E36" s="57" t="s">
        <v>35</v>
      </c>
      <c r="F36" s="57"/>
      <c r="G36" s="58" t="s">
        <v>41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14.53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58" t="s">
        <v>60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57" t="s">
        <v>38</v>
      </c>
      <c r="F38" s="57"/>
      <c r="G38" s="58" t="s">
        <v>39</v>
      </c>
      <c r="H38" s="58"/>
      <c r="I38" s="58"/>
      <c r="J38" s="58"/>
      <c r="K38" s="58"/>
      <c r="L38" s="58"/>
      <c r="M38" s="58"/>
      <c r="N38" s="57">
        <v>30</v>
      </c>
      <c r="O38" s="57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57" t="s">
        <v>38</v>
      </c>
      <c r="F39" s="57"/>
      <c r="G39" s="58" t="s">
        <v>61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3.84</v>
      </c>
    </row>
    <row r="40" spans="1:23" s="1" customFormat="1" ht="12.95" customHeight="1" x14ac:dyDescent="0.25">
      <c r="A40" s="15"/>
      <c r="B40" s="16"/>
      <c r="C40" s="17"/>
      <c r="D40" s="18"/>
      <c r="E40" s="61" t="s">
        <v>29</v>
      </c>
      <c r="F40" s="61"/>
      <c r="G40" s="19"/>
      <c r="H40" s="20"/>
      <c r="I40" s="20"/>
      <c r="J40" s="20"/>
      <c r="K40" s="20"/>
      <c r="L40" s="20"/>
      <c r="M40" s="21"/>
      <c r="N40" s="67">
        <f>SUM(N33:O39)</f>
        <v>750</v>
      </c>
      <c r="O40" s="62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130.1</v>
      </c>
    </row>
    <row r="41" spans="1:23" s="14" customFormat="1" ht="15" customHeight="1" thickBot="1" x14ac:dyDescent="0.25">
      <c r="A41" s="22"/>
      <c r="B41" s="23"/>
      <c r="C41" s="24"/>
      <c r="D41" s="69" t="s">
        <v>40</v>
      </c>
      <c r="E41" s="69"/>
      <c r="F41" s="69"/>
      <c r="G41" s="23"/>
      <c r="H41" s="25"/>
      <c r="I41" s="25"/>
      <c r="J41" s="25"/>
      <c r="K41" s="25"/>
      <c r="L41" s="25"/>
      <c r="M41" s="24"/>
      <c r="N41" s="70">
        <f>N40+N32</f>
        <v>1260</v>
      </c>
      <c r="O41" s="71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209.91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0" t="s">
        <v>0</v>
      </c>
      <c r="B44" s="60"/>
      <c r="C44" s="60"/>
      <c r="D44" s="54" t="s">
        <v>1</v>
      </c>
      <c r="E44" s="54"/>
      <c r="F44" s="54"/>
      <c r="G44" s="54"/>
      <c r="H44" s="54"/>
      <c r="I44" s="54"/>
      <c r="J44" s="54"/>
      <c r="K44" s="54"/>
      <c r="L44" s="54"/>
      <c r="M44" s="54"/>
      <c r="N44" s="3"/>
      <c r="O44" s="3" t="s">
        <v>81</v>
      </c>
      <c r="P44" s="2" t="s">
        <v>2</v>
      </c>
      <c r="Q44" s="54" t="s">
        <v>84</v>
      </c>
      <c r="R44" s="54"/>
      <c r="S44" s="54"/>
    </row>
    <row r="45" spans="1:23" s="1" customFormat="1" ht="12.95" customHeight="1" x14ac:dyDescent="0.2">
      <c r="A45" s="4" t="s">
        <v>3</v>
      </c>
      <c r="P45" s="2" t="s">
        <v>4</v>
      </c>
      <c r="Q45" s="54" t="s">
        <v>82</v>
      </c>
      <c r="R45" s="54"/>
      <c r="S45" s="54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f>Q25+1</f>
        <v>12</v>
      </c>
      <c r="R46" s="1">
        <f>R25</f>
        <v>11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55" t="s">
        <v>11</v>
      </c>
      <c r="C48" s="55"/>
      <c r="D48" s="9" t="s">
        <v>12</v>
      </c>
      <c r="E48" s="56" t="s">
        <v>13</v>
      </c>
      <c r="F48" s="56"/>
      <c r="G48" s="56" t="s">
        <v>14</v>
      </c>
      <c r="H48" s="56"/>
      <c r="I48" s="56"/>
      <c r="J48" s="56"/>
      <c r="K48" s="56"/>
      <c r="L48" s="56"/>
      <c r="M48" s="56"/>
      <c r="N48" s="56" t="s">
        <v>15</v>
      </c>
      <c r="O48" s="56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57" t="s">
        <v>36</v>
      </c>
      <c r="C49" s="57"/>
      <c r="D49" s="11" t="s">
        <v>23</v>
      </c>
      <c r="E49" s="57" t="s">
        <v>24</v>
      </c>
      <c r="F49" s="57"/>
      <c r="G49" s="58" t="s">
        <v>63</v>
      </c>
      <c r="H49" s="58"/>
      <c r="I49" s="58"/>
      <c r="J49" s="58"/>
      <c r="K49" s="58"/>
      <c r="L49" s="58"/>
      <c r="M49" s="58"/>
      <c r="N49" s="59">
        <v>200</v>
      </c>
      <c r="O49" s="57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51.7</v>
      </c>
    </row>
    <row r="50" spans="1:23" s="1" customFormat="1" ht="24.75" customHeight="1" x14ac:dyDescent="0.2">
      <c r="A50" s="11"/>
      <c r="B50" s="12"/>
      <c r="C50" s="13"/>
      <c r="D50" s="11"/>
      <c r="E50" s="57" t="s">
        <v>25</v>
      </c>
      <c r="F50" s="57"/>
      <c r="G50" s="58" t="s">
        <v>64</v>
      </c>
      <c r="H50" s="58"/>
      <c r="I50" s="58"/>
      <c r="J50" s="58"/>
      <c r="K50" s="58"/>
      <c r="L50" s="58"/>
      <c r="M50" s="58"/>
      <c r="N50" s="59">
        <v>40</v>
      </c>
      <c r="O50" s="57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57" t="s">
        <v>27</v>
      </c>
      <c r="F51" s="57"/>
      <c r="G51" s="58" t="s">
        <v>48</v>
      </c>
      <c r="H51" s="58"/>
      <c r="I51" s="58"/>
      <c r="J51" s="58"/>
      <c r="K51" s="58"/>
      <c r="L51" s="58"/>
      <c r="M51" s="58"/>
      <c r="N51" s="59">
        <v>50</v>
      </c>
      <c r="O51" s="57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58" t="s">
        <v>65</v>
      </c>
      <c r="H52" s="58"/>
      <c r="I52" s="58"/>
      <c r="J52" s="58"/>
      <c r="K52" s="58"/>
      <c r="L52" s="58"/>
      <c r="M52" s="58"/>
      <c r="N52" s="59">
        <v>210</v>
      </c>
      <c r="O52" s="57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61" t="s">
        <v>29</v>
      </c>
      <c r="F53" s="61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2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79.81</v>
      </c>
    </row>
    <row r="54" spans="1:23" s="14" customFormat="1" ht="24" customHeight="1" x14ac:dyDescent="0.2">
      <c r="A54" s="11" t="s">
        <v>22</v>
      </c>
      <c r="B54" s="57" t="s">
        <v>36</v>
      </c>
      <c r="C54" s="57"/>
      <c r="D54" s="11" t="s">
        <v>30</v>
      </c>
      <c r="E54" s="57" t="s">
        <v>31</v>
      </c>
      <c r="F54" s="57"/>
      <c r="G54" s="58" t="s">
        <v>95</v>
      </c>
      <c r="H54" s="58"/>
      <c r="I54" s="58"/>
      <c r="J54" s="58"/>
      <c r="K54" s="58"/>
      <c r="L54" s="58"/>
      <c r="M54" s="58"/>
      <c r="N54" s="59">
        <v>60</v>
      </c>
      <c r="O54" s="57"/>
      <c r="P54" s="43">
        <v>1.8</v>
      </c>
      <c r="Q54" s="43">
        <v>2.34</v>
      </c>
      <c r="R54" s="43">
        <v>3.78</v>
      </c>
      <c r="S54" s="43">
        <v>43.2</v>
      </c>
      <c r="T54" s="39" t="s">
        <v>56</v>
      </c>
      <c r="U54" s="44">
        <v>11.3</v>
      </c>
    </row>
    <row r="55" spans="1:23" s="1" customFormat="1" ht="38.1" customHeight="1" x14ac:dyDescent="0.2">
      <c r="A55" s="11"/>
      <c r="B55" s="12"/>
      <c r="C55" s="13"/>
      <c r="D55" s="11"/>
      <c r="E55" s="57" t="s">
        <v>32</v>
      </c>
      <c r="F55" s="57"/>
      <c r="G55" s="58" t="s">
        <v>66</v>
      </c>
      <c r="H55" s="58"/>
      <c r="I55" s="58"/>
      <c r="J55" s="58"/>
      <c r="K55" s="58"/>
      <c r="L55" s="58"/>
      <c r="M55" s="58"/>
      <c r="N55" s="59">
        <v>200</v>
      </c>
      <c r="O55" s="57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23.39</v>
      </c>
    </row>
    <row r="56" spans="1:23" s="1" customFormat="1" ht="12.95" customHeight="1" x14ac:dyDescent="0.2">
      <c r="A56" s="11"/>
      <c r="B56" s="12"/>
      <c r="C56" s="13"/>
      <c r="D56" s="11"/>
      <c r="E56" s="57" t="s">
        <v>34</v>
      </c>
      <c r="F56" s="57"/>
      <c r="G56" s="58" t="s">
        <v>67</v>
      </c>
      <c r="H56" s="58"/>
      <c r="I56" s="58"/>
      <c r="J56" s="58"/>
      <c r="K56" s="58"/>
      <c r="L56" s="58"/>
      <c r="M56" s="58"/>
      <c r="N56" s="72">
        <v>90</v>
      </c>
      <c r="O56" s="7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47.5</v>
      </c>
    </row>
    <row r="57" spans="1:23" s="1" customFormat="1" ht="26.1" customHeight="1" x14ac:dyDescent="0.2">
      <c r="A57" s="11"/>
      <c r="B57" s="12"/>
      <c r="C57" s="13"/>
      <c r="D57" s="11"/>
      <c r="E57" s="57" t="s">
        <v>35</v>
      </c>
      <c r="F57" s="57"/>
      <c r="G57" s="58" t="s">
        <v>68</v>
      </c>
      <c r="H57" s="58"/>
      <c r="I57" s="58"/>
      <c r="J57" s="58"/>
      <c r="K57" s="58"/>
      <c r="L57" s="58"/>
      <c r="M57" s="58"/>
      <c r="N57" s="72">
        <v>150</v>
      </c>
      <c r="O57" s="73"/>
      <c r="P57" s="43">
        <v>3.15</v>
      </c>
      <c r="Q57" s="43">
        <v>6.75</v>
      </c>
      <c r="R57" s="43">
        <v>21.9</v>
      </c>
      <c r="S57" s="43">
        <v>163.5</v>
      </c>
      <c r="T57" s="27" t="s">
        <v>69</v>
      </c>
      <c r="U57" s="44">
        <v>22.5</v>
      </c>
    </row>
    <row r="58" spans="1:23" s="1" customFormat="1" ht="12.95" customHeight="1" x14ac:dyDescent="0.2">
      <c r="A58" s="11"/>
      <c r="B58" s="12"/>
      <c r="C58" s="13"/>
      <c r="D58" s="11"/>
      <c r="E58" s="57" t="s">
        <v>37</v>
      </c>
      <c r="F58" s="57"/>
      <c r="G58" s="58" t="s">
        <v>70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16.63</v>
      </c>
    </row>
    <row r="59" spans="1:23" s="1" customFormat="1" ht="12.95" customHeight="1" x14ac:dyDescent="0.2">
      <c r="A59" s="11"/>
      <c r="B59" s="12"/>
      <c r="C59" s="13"/>
      <c r="D59" s="11"/>
      <c r="E59" s="57" t="s">
        <v>38</v>
      </c>
      <c r="F59" s="57"/>
      <c r="G59" s="58" t="s">
        <v>39</v>
      </c>
      <c r="H59" s="58"/>
      <c r="I59" s="58"/>
      <c r="J59" s="58"/>
      <c r="K59" s="58"/>
      <c r="L59" s="58"/>
      <c r="M59" s="58"/>
      <c r="N59" s="57">
        <v>30</v>
      </c>
      <c r="O59" s="57"/>
      <c r="P59" s="35">
        <v>1.32</v>
      </c>
      <c r="Q59" s="35">
        <v>0.24</v>
      </c>
      <c r="R59" s="35">
        <v>6.68</v>
      </c>
      <c r="S59" s="35">
        <v>34.799999999999997</v>
      </c>
      <c r="T59" s="27" t="s">
        <v>62</v>
      </c>
      <c r="U59" s="44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57" t="s">
        <v>38</v>
      </c>
      <c r="F60" s="57"/>
      <c r="G60" s="58" t="s">
        <v>61</v>
      </c>
      <c r="H60" s="58"/>
      <c r="I60" s="58"/>
      <c r="J60" s="58"/>
      <c r="K60" s="58"/>
      <c r="L60" s="58"/>
      <c r="M60" s="58"/>
      <c r="N60" s="57">
        <v>20</v>
      </c>
      <c r="O60" s="57"/>
      <c r="P60" s="35">
        <v>0.2</v>
      </c>
      <c r="Q60" s="35">
        <v>0</v>
      </c>
      <c r="R60" s="35">
        <v>20.010000000000002</v>
      </c>
      <c r="S60" s="35">
        <v>132</v>
      </c>
      <c r="T60" s="30" t="s">
        <v>62</v>
      </c>
      <c r="U60" s="44">
        <v>3.84</v>
      </c>
    </row>
    <row r="61" spans="1:23" s="1" customFormat="1" ht="12.95" customHeight="1" x14ac:dyDescent="0.25">
      <c r="A61" s="15"/>
      <c r="B61" s="16"/>
      <c r="C61" s="17"/>
      <c r="D61" s="18"/>
      <c r="E61" s="61" t="s">
        <v>29</v>
      </c>
      <c r="F61" s="61"/>
      <c r="G61" s="19"/>
      <c r="H61" s="20"/>
      <c r="I61" s="20"/>
      <c r="J61" s="20"/>
      <c r="K61" s="20"/>
      <c r="L61" s="20"/>
      <c r="M61" s="21"/>
      <c r="N61" s="67">
        <f>N60+N59+N58+N57+N56+N55+N54</f>
        <v>750</v>
      </c>
      <c r="O61" s="62"/>
      <c r="P61" s="31">
        <f>SUM(P54:P60)</f>
        <v>27.739999999999995</v>
      </c>
      <c r="Q61" s="49">
        <f>SUM(Q54:Q60)</f>
        <v>24.87</v>
      </c>
      <c r="R61" s="31">
        <f>R60+R59+R58+R57+R56+R55+R54</f>
        <v>96.710000000000008</v>
      </c>
      <c r="S61" s="31">
        <f>S60+S59+S58+S57+S56+S55+S54</f>
        <v>799.21000000000015</v>
      </c>
      <c r="T61" s="32"/>
      <c r="U61" s="31">
        <f>U60+U59+U58+U57+U56+U55+U54</f>
        <v>130.1</v>
      </c>
    </row>
    <row r="62" spans="1:23" s="14" customFormat="1" ht="15" customHeight="1" thickBot="1" x14ac:dyDescent="0.25">
      <c r="A62" s="22"/>
      <c r="B62" s="23"/>
      <c r="C62" s="24"/>
      <c r="D62" s="69" t="s">
        <v>40</v>
      </c>
      <c r="E62" s="69"/>
      <c r="F62" s="69"/>
      <c r="G62" s="23"/>
      <c r="H62" s="25"/>
      <c r="I62" s="25"/>
      <c r="J62" s="25"/>
      <c r="K62" s="25"/>
      <c r="L62" s="25"/>
      <c r="M62" s="24"/>
      <c r="N62" s="70">
        <f>N61+N53</f>
        <v>1250</v>
      </c>
      <c r="O62" s="71"/>
      <c r="P62" s="33">
        <f>P61+P53</f>
        <v>45.889999999999993</v>
      </c>
      <c r="Q62" s="50">
        <f>Q61+Q53</f>
        <v>42.870000000000005</v>
      </c>
      <c r="R62" s="33">
        <f>R61+R53</f>
        <v>178.71</v>
      </c>
      <c r="S62" s="33">
        <f>S61+S53</f>
        <v>1350.21</v>
      </c>
      <c r="T62" s="33"/>
      <c r="U62" s="33">
        <f>U61+U53</f>
        <v>209.91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0" t="s">
        <v>0</v>
      </c>
      <c r="B65" s="60"/>
      <c r="C65" s="60"/>
      <c r="D65" s="54" t="s">
        <v>1</v>
      </c>
      <c r="E65" s="54"/>
      <c r="F65" s="54"/>
      <c r="G65" s="54"/>
      <c r="H65" s="54"/>
      <c r="I65" s="54"/>
      <c r="J65" s="54"/>
      <c r="K65" s="54"/>
      <c r="L65" s="54"/>
      <c r="M65" s="54"/>
      <c r="N65" s="3"/>
      <c r="O65" s="3" t="s">
        <v>81</v>
      </c>
      <c r="P65" s="2" t="s">
        <v>2</v>
      </c>
      <c r="Q65" s="54" t="s">
        <v>84</v>
      </c>
      <c r="R65" s="54"/>
      <c r="S65" s="54"/>
    </row>
    <row r="66" spans="1:28" s="1" customFormat="1" ht="12.95" customHeight="1" x14ac:dyDescent="0.2">
      <c r="A66" s="4" t="s">
        <v>3</v>
      </c>
      <c r="P66" s="2" t="s">
        <v>4</v>
      </c>
      <c r="Q66" s="54" t="s">
        <v>82</v>
      </c>
      <c r="R66" s="54"/>
      <c r="S66" s="54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13</v>
      </c>
      <c r="R67" s="1">
        <f>R46</f>
        <v>11</v>
      </c>
      <c r="S67" s="1">
        <f>S3</f>
        <v>2025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55" t="s">
        <v>11</v>
      </c>
      <c r="C69" s="55"/>
      <c r="D69" s="9" t="s">
        <v>12</v>
      </c>
      <c r="E69" s="56" t="s">
        <v>13</v>
      </c>
      <c r="F69" s="56"/>
      <c r="G69" s="56" t="s">
        <v>14</v>
      </c>
      <c r="H69" s="56"/>
      <c r="I69" s="56"/>
      <c r="J69" s="56"/>
      <c r="K69" s="56"/>
      <c r="L69" s="56"/>
      <c r="M69" s="56"/>
      <c r="N69" s="56" t="s">
        <v>15</v>
      </c>
      <c r="O69" s="56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57" t="s">
        <v>42</v>
      </c>
      <c r="C70" s="57"/>
      <c r="D70" s="11" t="s">
        <v>23</v>
      </c>
      <c r="E70" s="57" t="s">
        <v>43</v>
      </c>
      <c r="F70" s="57"/>
      <c r="G70" s="58" t="s">
        <v>71</v>
      </c>
      <c r="H70" s="58"/>
      <c r="I70" s="58"/>
      <c r="J70" s="58"/>
      <c r="K70" s="58"/>
      <c r="L70" s="58"/>
      <c r="M70" s="58"/>
      <c r="N70" s="59">
        <v>160</v>
      </c>
      <c r="O70" s="57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37.07</v>
      </c>
    </row>
    <row r="71" spans="1:28" s="1" customFormat="1" ht="18" customHeight="1" x14ac:dyDescent="0.2">
      <c r="A71" s="11"/>
      <c r="B71" s="12"/>
      <c r="C71" s="13"/>
      <c r="D71" s="11"/>
      <c r="E71" s="57" t="s">
        <v>26</v>
      </c>
      <c r="F71" s="57"/>
      <c r="G71" s="58" t="s">
        <v>47</v>
      </c>
      <c r="H71" s="58"/>
      <c r="I71" s="58"/>
      <c r="J71" s="58"/>
      <c r="K71" s="58"/>
      <c r="L71" s="58"/>
      <c r="M71" s="58"/>
      <c r="N71" s="59">
        <v>200</v>
      </c>
      <c r="O71" s="57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57" t="s">
        <v>27</v>
      </c>
      <c r="F72" s="57"/>
      <c r="G72" s="58" t="s">
        <v>48</v>
      </c>
      <c r="H72" s="58"/>
      <c r="I72" s="58"/>
      <c r="J72" s="58"/>
      <c r="K72" s="58"/>
      <c r="L72" s="58"/>
      <c r="M72" s="58"/>
      <c r="N72" s="59">
        <v>50</v>
      </c>
      <c r="O72" s="57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58" t="s">
        <v>72</v>
      </c>
      <c r="H73" s="58"/>
      <c r="I73" s="58"/>
      <c r="J73" s="58"/>
      <c r="K73" s="58"/>
      <c r="L73" s="58"/>
      <c r="M73" s="58"/>
      <c r="N73" s="59">
        <v>125</v>
      </c>
      <c r="O73" s="57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29.74</v>
      </c>
    </row>
    <row r="74" spans="1:28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59"/>
      <c r="O74" s="57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61" t="s">
        <v>29</v>
      </c>
      <c r="F75" s="61"/>
      <c r="G75" s="19"/>
      <c r="H75" s="20"/>
      <c r="I75" s="20"/>
      <c r="J75" s="20"/>
      <c r="K75" s="20"/>
      <c r="L75" s="20"/>
      <c r="M75" s="21"/>
      <c r="N75" s="67">
        <f>N74+N73+N72+N71+N70</f>
        <v>535</v>
      </c>
      <c r="O75" s="62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79.81</v>
      </c>
    </row>
    <row r="76" spans="1:28" s="14" customFormat="1" ht="24" customHeight="1" x14ac:dyDescent="0.2">
      <c r="A76" s="11" t="s">
        <v>22</v>
      </c>
      <c r="B76" s="57" t="s">
        <v>42</v>
      </c>
      <c r="C76" s="57"/>
      <c r="D76" s="11" t="s">
        <v>30</v>
      </c>
      <c r="E76" s="57" t="s">
        <v>31</v>
      </c>
      <c r="F76" s="57"/>
      <c r="G76" s="58" t="s">
        <v>96</v>
      </c>
      <c r="H76" s="58"/>
      <c r="I76" s="58"/>
      <c r="J76" s="58"/>
      <c r="K76" s="58"/>
      <c r="L76" s="58"/>
      <c r="M76" s="58"/>
      <c r="N76" s="59">
        <v>60</v>
      </c>
      <c r="O76" s="57"/>
      <c r="P76" s="43">
        <v>0.54</v>
      </c>
      <c r="Q76" s="43">
        <v>2.2799999999999998</v>
      </c>
      <c r="R76" s="43">
        <v>2.34</v>
      </c>
      <c r="S76" s="43">
        <v>40.020000000000003</v>
      </c>
      <c r="T76" s="39">
        <v>45</v>
      </c>
      <c r="U76" s="44">
        <v>9.0500000000000007</v>
      </c>
    </row>
    <row r="77" spans="1:28" s="1" customFormat="1" ht="21" customHeight="1" x14ac:dyDescent="0.2">
      <c r="A77" s="11"/>
      <c r="B77" s="12"/>
      <c r="C77" s="13"/>
      <c r="D77" s="11"/>
      <c r="E77" s="57" t="s">
        <v>32</v>
      </c>
      <c r="F77" s="57"/>
      <c r="G77" s="58" t="s">
        <v>74</v>
      </c>
      <c r="H77" s="58"/>
      <c r="I77" s="58"/>
      <c r="J77" s="58"/>
      <c r="K77" s="58"/>
      <c r="L77" s="58"/>
      <c r="M77" s="58"/>
      <c r="N77" s="59">
        <v>210</v>
      </c>
      <c r="O77" s="57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34.69</v>
      </c>
      <c r="AB77" s="1" t="s">
        <v>83</v>
      </c>
    </row>
    <row r="78" spans="1:28" s="1" customFormat="1" ht="25.5" customHeight="1" x14ac:dyDescent="0.2">
      <c r="A78" s="11"/>
      <c r="B78" s="12"/>
      <c r="C78" s="13"/>
      <c r="D78" s="11"/>
      <c r="E78" s="57" t="s">
        <v>34</v>
      </c>
      <c r="F78" s="57"/>
      <c r="G78" s="58" t="s">
        <v>73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65.02</v>
      </c>
    </row>
    <row r="79" spans="1:28" s="1" customFormat="1" ht="17.25" customHeight="1" x14ac:dyDescent="0.2">
      <c r="A79" s="11"/>
      <c r="B79" s="12"/>
      <c r="C79" s="13"/>
      <c r="D79" s="11"/>
      <c r="E79" s="57" t="s">
        <v>37</v>
      </c>
      <c r="F79" s="57"/>
      <c r="G79" s="58" t="s">
        <v>91</v>
      </c>
      <c r="H79" s="58"/>
      <c r="I79" s="58"/>
      <c r="J79" s="58"/>
      <c r="K79" s="58"/>
      <c r="L79" s="58"/>
      <c r="M79" s="58"/>
      <c r="N79" s="57">
        <v>200</v>
      </c>
      <c r="O79" s="57"/>
      <c r="P79" s="43">
        <v>0</v>
      </c>
      <c r="Q79" s="43">
        <v>0</v>
      </c>
      <c r="R79" s="43">
        <v>15.99</v>
      </c>
      <c r="S79" s="43">
        <v>64</v>
      </c>
      <c r="T79" s="39" t="s">
        <v>93</v>
      </c>
      <c r="U79" s="44">
        <v>12.56</v>
      </c>
    </row>
    <row r="80" spans="1:28" s="1" customFormat="1" ht="12.95" customHeight="1" x14ac:dyDescent="0.2">
      <c r="A80" s="11"/>
      <c r="B80" s="12"/>
      <c r="C80" s="13"/>
      <c r="D80" s="11"/>
      <c r="E80" s="57" t="s">
        <v>38</v>
      </c>
      <c r="F80" s="57"/>
      <c r="G80" s="58" t="s">
        <v>39</v>
      </c>
      <c r="H80" s="58"/>
      <c r="I80" s="58"/>
      <c r="J80" s="58"/>
      <c r="K80" s="58"/>
      <c r="L80" s="58"/>
      <c r="M80" s="58"/>
      <c r="N80" s="57">
        <v>30</v>
      </c>
      <c r="O80" s="57"/>
      <c r="P80" s="41">
        <v>3.73</v>
      </c>
      <c r="Q80" s="51"/>
      <c r="R80" s="41">
        <v>22.96</v>
      </c>
      <c r="S80" s="41">
        <v>163.19999999999999</v>
      </c>
      <c r="T80" s="27" t="s">
        <v>62</v>
      </c>
      <c r="U80" s="44">
        <v>4.9400000000000004</v>
      </c>
    </row>
    <row r="81" spans="1:23" s="1" customFormat="1" ht="12.95" customHeight="1" x14ac:dyDescent="0.2">
      <c r="A81" s="11"/>
      <c r="B81" s="12"/>
      <c r="C81" s="13"/>
      <c r="D81" s="11"/>
      <c r="E81" s="57" t="s">
        <v>38</v>
      </c>
      <c r="F81" s="57"/>
      <c r="G81" s="58" t="s">
        <v>61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3.84</v>
      </c>
    </row>
    <row r="82" spans="1:23" s="1" customFormat="1" ht="12.95" customHeight="1" x14ac:dyDescent="0.25">
      <c r="A82" s="15"/>
      <c r="B82" s="16"/>
      <c r="C82" s="17"/>
      <c r="D82" s="18"/>
      <c r="E82" s="61" t="s">
        <v>29</v>
      </c>
      <c r="F82" s="61"/>
      <c r="G82" s="19"/>
      <c r="H82" s="20"/>
      <c r="I82" s="20"/>
      <c r="J82" s="20"/>
      <c r="K82" s="20"/>
      <c r="L82" s="20"/>
      <c r="M82" s="21"/>
      <c r="N82" s="67">
        <f>SUM(N76:O81)</f>
        <v>700</v>
      </c>
      <c r="O82" s="62"/>
      <c r="P82" s="31">
        <f>SUM(P76:P81)</f>
        <v>27.57</v>
      </c>
      <c r="Q82" s="49">
        <f>SUM(Q76:Q81)</f>
        <v>20.62</v>
      </c>
      <c r="R82" s="31">
        <f>SUM(R76:R81)</f>
        <v>100.43</v>
      </c>
      <c r="S82" s="31">
        <f>SUM(S76:S81)</f>
        <v>736.42000000000007</v>
      </c>
      <c r="T82" s="32"/>
      <c r="U82" s="31">
        <f>SUM(U76:U81)</f>
        <v>130.1</v>
      </c>
    </row>
    <row r="83" spans="1:23" s="14" customFormat="1" ht="15" customHeight="1" thickBot="1" x14ac:dyDescent="0.25">
      <c r="A83" s="22"/>
      <c r="B83" s="23"/>
      <c r="C83" s="24"/>
      <c r="D83" s="69" t="s">
        <v>40</v>
      </c>
      <c r="E83" s="69"/>
      <c r="F83" s="69"/>
      <c r="G83" s="23"/>
      <c r="H83" s="25"/>
      <c r="I83" s="25"/>
      <c r="J83" s="25"/>
      <c r="K83" s="25"/>
      <c r="L83" s="25"/>
      <c r="M83" s="24"/>
      <c r="N83" s="70">
        <f>N82+N75</f>
        <v>1235</v>
      </c>
      <c r="O83" s="71"/>
      <c r="P83" s="33">
        <f>P82+P75</f>
        <v>47.14</v>
      </c>
      <c r="Q83" s="50">
        <f>Q82+Q75</f>
        <v>20.62</v>
      </c>
      <c r="R83" s="33">
        <f>R82+R75</f>
        <v>178.53</v>
      </c>
      <c r="S83" s="33">
        <f>S82+S75</f>
        <v>1251.42</v>
      </c>
      <c r="T83" s="33"/>
      <c r="U83" s="33">
        <f>U82+U75</f>
        <v>209.91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0" t="s">
        <v>0</v>
      </c>
      <c r="B86" s="60"/>
      <c r="C86" s="60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81</v>
      </c>
      <c r="P86" s="2" t="s">
        <v>2</v>
      </c>
      <c r="Q86" s="54" t="s">
        <v>84</v>
      </c>
      <c r="R86" s="54"/>
      <c r="S86" s="54"/>
    </row>
    <row r="87" spans="1:23" s="1" customFormat="1" ht="12.95" customHeight="1" x14ac:dyDescent="0.2">
      <c r="A87" s="4" t="s">
        <v>3</v>
      </c>
      <c r="P87" s="2" t="s">
        <v>4</v>
      </c>
      <c r="Q87" s="54" t="s">
        <v>82</v>
      </c>
      <c r="R87" s="54"/>
      <c r="S87" s="54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14</v>
      </c>
      <c r="R88" s="1">
        <f>R67</f>
        <v>11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55" t="s">
        <v>11</v>
      </c>
      <c r="C90" s="55"/>
      <c r="D90" s="9" t="s">
        <v>12</v>
      </c>
      <c r="E90" s="56" t="s">
        <v>13</v>
      </c>
      <c r="F90" s="56"/>
      <c r="G90" s="56" t="s">
        <v>14</v>
      </c>
      <c r="H90" s="56"/>
      <c r="I90" s="56"/>
      <c r="J90" s="56"/>
      <c r="K90" s="56"/>
      <c r="L90" s="56"/>
      <c r="M90" s="56"/>
      <c r="N90" s="56" t="s">
        <v>15</v>
      </c>
      <c r="O90" s="56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57" t="s">
        <v>33</v>
      </c>
      <c r="C91" s="57"/>
      <c r="D91" s="11" t="s">
        <v>23</v>
      </c>
      <c r="E91" s="57" t="s">
        <v>44</v>
      </c>
      <c r="F91" s="57"/>
      <c r="G91" s="58" t="s">
        <v>77</v>
      </c>
      <c r="H91" s="58"/>
      <c r="I91" s="58"/>
      <c r="J91" s="58"/>
      <c r="K91" s="58"/>
      <c r="L91" s="58"/>
      <c r="M91" s="58"/>
      <c r="N91" s="59">
        <v>210</v>
      </c>
      <c r="O91" s="57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31.86</v>
      </c>
    </row>
    <row r="92" spans="1:23" s="1" customFormat="1" ht="18.75" customHeight="1" x14ac:dyDescent="0.2">
      <c r="A92" s="11"/>
      <c r="B92" s="12"/>
      <c r="C92" s="13"/>
      <c r="D92" s="11"/>
      <c r="E92" s="57" t="s">
        <v>75</v>
      </c>
      <c r="F92" s="57"/>
      <c r="G92" s="58" t="s">
        <v>78</v>
      </c>
      <c r="H92" s="58"/>
      <c r="I92" s="58"/>
      <c r="J92" s="58"/>
      <c r="K92" s="58"/>
      <c r="L92" s="58"/>
      <c r="M92" s="58"/>
      <c r="N92" s="59">
        <v>40</v>
      </c>
      <c r="O92" s="57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30.52</v>
      </c>
    </row>
    <row r="93" spans="1:23" s="1" customFormat="1" ht="18.75" customHeight="1" x14ac:dyDescent="0.2">
      <c r="A93" s="11"/>
      <c r="B93" s="12"/>
      <c r="C93" s="13"/>
      <c r="D93" s="11"/>
      <c r="E93" s="57" t="s">
        <v>27</v>
      </c>
      <c r="F93" s="57"/>
      <c r="G93" s="58" t="s">
        <v>48</v>
      </c>
      <c r="H93" s="58"/>
      <c r="I93" s="58"/>
      <c r="J93" s="58"/>
      <c r="K93" s="58"/>
      <c r="L93" s="58"/>
      <c r="M93" s="58"/>
      <c r="N93" s="59">
        <v>50</v>
      </c>
      <c r="O93" s="57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57" t="s">
        <v>26</v>
      </c>
      <c r="F94" s="57"/>
      <c r="G94" s="58" t="s">
        <v>76</v>
      </c>
      <c r="H94" s="58"/>
      <c r="I94" s="58"/>
      <c r="J94" s="58"/>
      <c r="K94" s="58"/>
      <c r="L94" s="58"/>
      <c r="M94" s="58"/>
      <c r="N94" s="59">
        <v>200</v>
      </c>
      <c r="O94" s="57"/>
      <c r="P94" s="41">
        <v>8.6</v>
      </c>
      <c r="Q94" s="41">
        <v>3.6</v>
      </c>
      <c r="R94" s="41">
        <v>15.3</v>
      </c>
      <c r="S94" s="41">
        <v>107</v>
      </c>
      <c r="T94" s="40" t="s">
        <v>79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61" t="s">
        <v>29</v>
      </c>
      <c r="F95" s="61"/>
      <c r="G95" s="19"/>
      <c r="H95" s="20"/>
      <c r="I95" s="20"/>
      <c r="J95" s="20"/>
      <c r="K95" s="20"/>
      <c r="L95" s="20"/>
      <c r="M95" s="21"/>
      <c r="N95" s="67">
        <f>SUM(N91:O94)</f>
        <v>500</v>
      </c>
      <c r="O95" s="62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79.81</v>
      </c>
    </row>
    <row r="96" spans="1:23" s="14" customFormat="1" ht="35.25" customHeight="1" x14ac:dyDescent="0.2">
      <c r="A96" s="11" t="s">
        <v>22</v>
      </c>
      <c r="B96" s="57" t="s">
        <v>33</v>
      </c>
      <c r="C96" s="57"/>
      <c r="D96" s="11" t="s">
        <v>30</v>
      </c>
      <c r="E96" s="57" t="s">
        <v>31</v>
      </c>
      <c r="F96" s="57"/>
      <c r="G96" s="58" t="s">
        <v>45</v>
      </c>
      <c r="H96" s="58"/>
      <c r="I96" s="58"/>
      <c r="J96" s="58"/>
      <c r="K96" s="58"/>
      <c r="L96" s="58"/>
      <c r="M96" s="58"/>
      <c r="N96" s="59">
        <v>60</v>
      </c>
      <c r="O96" s="57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11.04</v>
      </c>
    </row>
    <row r="97" spans="1:21" s="1" customFormat="1" ht="26.25" customHeight="1" x14ac:dyDescent="0.2">
      <c r="A97" s="11"/>
      <c r="B97" s="12"/>
      <c r="C97" s="13"/>
      <c r="D97" s="11"/>
      <c r="E97" s="57" t="s">
        <v>32</v>
      </c>
      <c r="F97" s="57"/>
      <c r="G97" s="58" t="s">
        <v>80</v>
      </c>
      <c r="H97" s="58"/>
      <c r="I97" s="58"/>
      <c r="J97" s="58"/>
      <c r="K97" s="58"/>
      <c r="L97" s="58"/>
      <c r="M97" s="58"/>
      <c r="N97" s="59">
        <v>200</v>
      </c>
      <c r="O97" s="57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23.65</v>
      </c>
    </row>
    <row r="98" spans="1:21" s="1" customFormat="1" ht="12.95" customHeight="1" x14ac:dyDescent="0.2">
      <c r="A98" s="11"/>
      <c r="B98" s="12"/>
      <c r="C98" s="13"/>
      <c r="D98" s="11"/>
      <c r="E98" s="57" t="s">
        <v>43</v>
      </c>
      <c r="F98" s="57"/>
      <c r="G98" s="58" t="s">
        <v>98</v>
      </c>
      <c r="H98" s="58"/>
      <c r="I98" s="58"/>
      <c r="J98" s="58"/>
      <c r="K98" s="58"/>
      <c r="L98" s="58"/>
      <c r="M98" s="58"/>
      <c r="N98" s="57">
        <v>110</v>
      </c>
      <c r="O98" s="57"/>
      <c r="P98" s="41">
        <v>13.75</v>
      </c>
      <c r="Q98" s="41">
        <v>8.59</v>
      </c>
      <c r="R98" s="41">
        <v>10.039999999999999</v>
      </c>
      <c r="S98" s="41">
        <v>180.8</v>
      </c>
      <c r="T98" s="40">
        <v>374</v>
      </c>
      <c r="U98" s="44">
        <v>59.16</v>
      </c>
    </row>
    <row r="99" spans="1:21" s="1" customFormat="1" ht="26.1" customHeight="1" x14ac:dyDescent="0.2">
      <c r="A99" s="11"/>
      <c r="B99" s="12"/>
      <c r="C99" s="13"/>
      <c r="D99" s="11"/>
      <c r="E99" s="57" t="s">
        <v>35</v>
      </c>
      <c r="F99" s="57"/>
      <c r="G99" s="58" t="s">
        <v>46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12.99</v>
      </c>
    </row>
    <row r="100" spans="1:21" s="1" customFormat="1" ht="12.95" customHeight="1" x14ac:dyDescent="0.2">
      <c r="A100" s="11"/>
      <c r="B100" s="12"/>
      <c r="C100" s="13"/>
      <c r="D100" s="11"/>
      <c r="E100" s="57" t="s">
        <v>26</v>
      </c>
      <c r="F100" s="57"/>
      <c r="G100" s="58" t="s">
        <v>97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43">
        <v>0.3</v>
      </c>
      <c r="Q100" s="43">
        <v>0</v>
      </c>
      <c r="R100" s="43">
        <v>27.1</v>
      </c>
      <c r="S100" s="43">
        <v>126</v>
      </c>
      <c r="T100" s="39">
        <v>639</v>
      </c>
      <c r="U100" s="44">
        <v>14.48</v>
      </c>
    </row>
    <row r="101" spans="1:21" s="1" customFormat="1" ht="12.95" customHeight="1" x14ac:dyDescent="0.2">
      <c r="A101" s="11"/>
      <c r="B101" s="12"/>
      <c r="C101" s="13"/>
      <c r="D101" s="11"/>
      <c r="E101" s="57" t="s">
        <v>27</v>
      </c>
      <c r="F101" s="57"/>
      <c r="G101" s="58" t="s">
        <v>39</v>
      </c>
      <c r="H101" s="58"/>
      <c r="I101" s="58"/>
      <c r="J101" s="58"/>
      <c r="K101" s="58"/>
      <c r="L101" s="58"/>
      <c r="M101" s="58"/>
      <c r="N101" s="72">
        <v>30</v>
      </c>
      <c r="O101" s="7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57" t="s">
        <v>27</v>
      </c>
      <c r="F102" s="57"/>
      <c r="G102" s="58" t="s">
        <v>61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1" t="s">
        <v>29</v>
      </c>
      <c r="F103" s="61"/>
      <c r="G103" s="19"/>
      <c r="H103" s="20"/>
      <c r="I103" s="20"/>
      <c r="J103" s="20"/>
      <c r="K103" s="20"/>
      <c r="L103" s="20"/>
      <c r="M103" s="21"/>
      <c r="N103" s="67">
        <f>N102+N101+N100+N99+N98+N97+N96</f>
        <v>770</v>
      </c>
      <c r="O103" s="62"/>
      <c r="P103" s="31">
        <f>P102+P101+P100+P99+P98+P97+P96</f>
        <v>26.43</v>
      </c>
      <c r="Q103" s="49">
        <f>Q102+Q101+Q100+Q99+Q98+Q97+Q96</f>
        <v>25.830000000000002</v>
      </c>
      <c r="R103" s="31">
        <f>R102+R100+R99+R98+R97+R96</f>
        <v>96.899999999999991</v>
      </c>
      <c r="S103" s="31">
        <f>S102+S101+S100+S99+S98+S96+S97</f>
        <v>807.19999999999993</v>
      </c>
      <c r="T103" s="32"/>
      <c r="U103" s="31">
        <f>U102+U101+U100+U99+U98+U97+U96</f>
        <v>130.1</v>
      </c>
    </row>
    <row r="104" spans="1:21" s="14" customFormat="1" ht="15" customHeight="1" thickBot="1" x14ac:dyDescent="0.25">
      <c r="A104" s="22"/>
      <c r="B104" s="23"/>
      <c r="C104" s="24"/>
      <c r="D104" s="69" t="s">
        <v>40</v>
      </c>
      <c r="E104" s="69"/>
      <c r="F104" s="69"/>
      <c r="G104" s="23"/>
      <c r="H104" s="25"/>
      <c r="I104" s="25"/>
      <c r="J104" s="25"/>
      <c r="K104" s="25"/>
      <c r="L104" s="25"/>
      <c r="M104" s="24"/>
      <c r="N104" s="70">
        <f>N103+N95</f>
        <v>1270</v>
      </c>
      <c r="O104" s="71"/>
      <c r="P104" s="33">
        <f>P103+P95</f>
        <v>45.59</v>
      </c>
      <c r="Q104" s="50">
        <f>Q103+Q95</f>
        <v>45.63</v>
      </c>
      <c r="R104" s="33">
        <f>R103+R95</f>
        <v>177.29999999999998</v>
      </c>
      <c r="S104" s="33">
        <f>S103+S95</f>
        <v>1381.1999999999998</v>
      </c>
      <c r="T104" s="33"/>
      <c r="U104" s="33">
        <f>U103+U95</f>
        <v>209.91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2025-11-07T04:50:32Z</dcterms:modified>
</cp:coreProperties>
</file>