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26174B83-0467-43E2-87CF-4DDB2320F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8" i="1" l="1"/>
  <c r="R67" i="1"/>
  <c r="R46" i="1"/>
  <c r="Q46" i="1"/>
  <c r="Q61" i="1"/>
  <c r="Q62" i="1" s="1"/>
  <c r="Q104" i="1"/>
  <c r="Q103" i="1"/>
  <c r="Q95" i="1"/>
  <c r="Q82" i="1"/>
  <c r="Q83" i="1" s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Q67" i="1" s="1"/>
  <c r="Q88" i="1" s="1"/>
  <c r="S25" i="1"/>
  <c r="S46" i="1"/>
  <c r="S67" i="1"/>
  <c r="S88" i="1"/>
  <c r="R25" i="1"/>
  <c r="S41" i="1" l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<sst xmlns="http://schemas.openxmlformats.org/spreadsheetml/2006/main" count="304" uniqueCount="99">
  <si>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</si>
  <si>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</si>
  <si>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</si>
  <si>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</si>
  <si>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</si>
  <si>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</si>
  <si>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</si>
  <si>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</si>
  <si>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</si>
  <si>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</si>
  <si>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</si>
  <si>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</si>
  <si>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</si>
  <si>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</si>
  <si>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</si>
  <si>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</si>
  <si>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</si>
  <si>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</si>
  <si>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</si>
  <si>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</si>
  <si>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</si>
  <si>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</si>
  <si>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</si>
  <si>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</si>
  <si>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</si>
  <si>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</si>
  <si>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</si>
  <si>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</si>
  <si>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</si>
  <si>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</si>
  <si>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</si>
  <si>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</si>
  <si>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</si>
  <si>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</si>
  <si>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</si>
  <si>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</si>
  <si>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</si>
  <si>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</si>
  <si>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</si>
  <si>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</si>
  <si>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</si>
  <si>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</si>
  <si>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</si>
  <si>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</si>
  <si>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</si>
  <si>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</si>
  <si>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</si>
  <si>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</si>
  <si>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</si>
  <si>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</si>
  <si>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</si>
  <si>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</si>
  <si>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</si>
  <si>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</si>
  <si>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</si>
  <si>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</si>
  <si>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</si>
  <si>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</si>
  <si>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</si>
  <si>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</si>
  <si>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</si>
  <si>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</si>
  <si>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</si>
  <si>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</si>
  <si>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</si>
  <si>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</si>
  <si>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</si>
  <si>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</si>
  <si>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</si>
  <si>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</si>
  <si>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</si>
  <si>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</si>
  <si>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</si>
  <si>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 xml:space="preserve">Плов 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</si>
  <si>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</si>
  <si>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</si>
  <si>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</si>
  <si>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</si>
  <si>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</si>
  <si>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</si>
  <si>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</si>
  <si>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</si>
  <si>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</si>
  <si>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</si>
  <si>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</si>
  <si>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</si>
  <si>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</si>
  <si>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</si>
  <si>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</si>
  <si>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</si>
  <si>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</si>
  <si>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</si>
  <si>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</si>
  <si>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</si>
  <si>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</si>
  <si>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</si>
  <si>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</si>
  <si>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Напитк из плодов сушеных</t>
  </si>
  <si>
    <t>Рыба тушеная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</si>
</sst>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64" workbookViewId="0">
      <selection activeCell="R89" sqref="R89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81</v>
      </c>
      <c r="P1" s="2" t="s">
        <v>2</v>
      </c>
      <c r="Q1" s="54" t="s">
        <v>84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82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10</v>
      </c>
      <c r="R3" s="1">
        <v>11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85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37.07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86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87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88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89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90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92</v>
      </c>
      <c r="U15" s="44">
        <v>19.09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94</v>
      </c>
      <c r="H16" s="58"/>
      <c r="I16" s="58"/>
      <c r="J16" s="58"/>
      <c r="K16" s="58"/>
      <c r="L16" s="58"/>
      <c r="M16" s="58"/>
      <c r="N16" s="65">
        <v>210</v>
      </c>
      <c r="O16" s="68"/>
      <c r="P16" s="41">
        <v>0.3</v>
      </c>
      <c r="Q16" s="41">
        <v>0</v>
      </c>
      <c r="R16" s="41">
        <v>15.2</v>
      </c>
      <c r="S16" s="41">
        <v>60</v>
      </c>
      <c r="T16" s="40">
        <v>686</v>
      </c>
      <c r="U16" s="44">
        <v>10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770</v>
      </c>
      <c r="O19" s="62"/>
      <c r="P19" s="31">
        <f>P18+P17+P16+P15+P14+P13+P12</f>
        <v>26.16</v>
      </c>
      <c r="Q19" s="49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1270</v>
      </c>
      <c r="O20" s="71"/>
      <c r="P20" s="33">
        <f>P19+P11</f>
        <v>44.510000000000005</v>
      </c>
      <c r="Q20" s="50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209.91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81</v>
      </c>
      <c r="P23" s="2" t="s">
        <v>2</v>
      </c>
      <c r="Q23" s="54" t="s">
        <v>84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82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11</v>
      </c>
      <c r="R25" s="1">
        <f>R3</f>
        <v>11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209.91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81</v>
      </c>
      <c r="P44" s="2" t="s">
        <v>2</v>
      </c>
      <c r="Q44" s="54" t="s">
        <v>84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82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f>Q25+1</f>
        <v>12</v>
      </c>
      <c r="R46" s="1">
        <f>R25</f>
        <v>11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95</v>
      </c>
      <c r="H54" s="58"/>
      <c r="I54" s="58"/>
      <c r="J54" s="58"/>
      <c r="K54" s="58"/>
      <c r="L54" s="58"/>
      <c r="M54" s="58"/>
      <c r="N54" s="59">
        <v>60</v>
      </c>
      <c r="O54" s="57"/>
      <c r="P54" s="43">
        <v>1.8</v>
      </c>
      <c r="Q54" s="43">
        <v>2.34</v>
      </c>
      <c r="R54" s="43">
        <v>3.78</v>
      </c>
      <c r="S54" s="43">
        <v>43.2</v>
      </c>
      <c r="T54" s="39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66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67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68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69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70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57">
        <v>30</v>
      </c>
      <c r="O59" s="57"/>
      <c r="P59" s="35">
        <v>1.32</v>
      </c>
      <c r="Q59" s="35">
        <v>0.24</v>
      </c>
      <c r="R59" s="35">
        <v>6.68</v>
      </c>
      <c r="S59" s="35">
        <v>34.799999999999997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35">
        <v>0.2</v>
      </c>
      <c r="Q60" s="35">
        <v>0</v>
      </c>
      <c r="R60" s="35">
        <v>20.010000000000002</v>
      </c>
      <c r="S60" s="35">
        <v>132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27.739999999999995</v>
      </c>
      <c r="Q61" s="49">
        <f>SUM(Q54:Q60)</f>
        <v>24.87</v>
      </c>
      <c r="R61" s="31">
        <f>R60+R59+R58+R57+R56+R55+R54</f>
        <v>96.710000000000008</v>
      </c>
      <c r="S61" s="31">
        <f>S60+S59+S58+S57+S56+S55+S54</f>
        <v>799.21000000000015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45.889999999999993</v>
      </c>
      <c r="Q62" s="50">
        <f>Q61+Q53</f>
        <v>42.870000000000005</v>
      </c>
      <c r="R62" s="33">
        <f>R61+R53</f>
        <v>178.71</v>
      </c>
      <c r="S62" s="33">
        <f>S61+S53</f>
        <v>1350.21</v>
      </c>
      <c r="T62" s="33"/>
      <c r="U62" s="33">
        <f>U61+U53</f>
        <v>209.91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81</v>
      </c>
      <c r="P65" s="2" t="s">
        <v>2</v>
      </c>
      <c r="Q65" s="54" t="s">
        <v>84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82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13</v>
      </c>
      <c r="R67" s="1">
        <f>R46</f>
        <v>11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71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37.07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72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96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0.54</v>
      </c>
      <c r="Q76" s="43">
        <v>2.2799999999999998</v>
      </c>
      <c r="R76" s="43">
        <v>2.34</v>
      </c>
      <c r="S76" s="43">
        <v>40.020000000000003</v>
      </c>
      <c r="T76" s="39">
        <v>45</v>
      </c>
      <c r="U76" s="44">
        <v>9.0500000000000007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74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83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73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91</v>
      </c>
      <c r="H79" s="58"/>
      <c r="I79" s="58"/>
      <c r="J79" s="58"/>
      <c r="K79" s="58"/>
      <c r="L79" s="58"/>
      <c r="M79" s="58"/>
      <c r="N79" s="57">
        <v>200</v>
      </c>
      <c r="O79" s="57"/>
      <c r="P79" s="43">
        <v>0</v>
      </c>
      <c r="Q79" s="43">
        <v>0</v>
      </c>
      <c r="R79" s="43">
        <v>15.99</v>
      </c>
      <c r="S79" s="43">
        <v>64</v>
      </c>
      <c r="T79" s="39" t="s">
        <v>93</v>
      </c>
      <c r="U79" s="44">
        <v>12.56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57">
        <v>30</v>
      </c>
      <c r="O80" s="57"/>
      <c r="P80" s="41">
        <v>3.73</v>
      </c>
      <c r="Q80" s="51"/>
      <c r="R80" s="41">
        <v>22.96</v>
      </c>
      <c r="S80" s="41">
        <v>163.19999999999999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27.57</v>
      </c>
      <c r="Q82" s="49">
        <f>SUM(Q76:Q81)</f>
        <v>20.62</v>
      </c>
      <c r="R82" s="31">
        <f>SUM(R76:R81)</f>
        <v>100.43</v>
      </c>
      <c r="S82" s="31">
        <f>SUM(S76:S81)</f>
        <v>736.42000000000007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47.14</v>
      </c>
      <c r="Q83" s="50">
        <f>Q82+Q75</f>
        <v>20.62</v>
      </c>
      <c r="R83" s="33">
        <f>R82+R75</f>
        <v>178.53</v>
      </c>
      <c r="S83" s="33">
        <f>S82+S75</f>
        <v>1251.42</v>
      </c>
      <c r="T83" s="33"/>
      <c r="U83" s="33">
        <f>U82+U75</f>
        <v>209.91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81</v>
      </c>
      <c r="P86" s="2" t="s">
        <v>2</v>
      </c>
      <c r="Q86" s="54" t="s">
        <v>84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82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14</v>
      </c>
      <c r="R88" s="1">
        <f>R67</f>
        <v>11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77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57" t="s">
        <v>75</v>
      </c>
      <c r="F92" s="57"/>
      <c r="G92" s="58" t="s">
        <v>78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76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79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80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98</v>
      </c>
      <c r="H98" s="58"/>
      <c r="I98" s="58"/>
      <c r="J98" s="58"/>
      <c r="K98" s="58"/>
      <c r="L98" s="58"/>
      <c r="M98" s="58"/>
      <c r="N98" s="57">
        <v>110</v>
      </c>
      <c r="O98" s="57"/>
      <c r="P98" s="41">
        <v>13.75</v>
      </c>
      <c r="Q98" s="41">
        <v>8.59</v>
      </c>
      <c r="R98" s="41">
        <v>10.039999999999999</v>
      </c>
      <c r="S98" s="41">
        <v>180.8</v>
      </c>
      <c r="T98" s="40">
        <v>374</v>
      </c>
      <c r="U98" s="44">
        <v>59.16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97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43">
        <v>0.3</v>
      </c>
      <c r="Q100" s="43">
        <v>0</v>
      </c>
      <c r="R100" s="43">
        <v>27.1</v>
      </c>
      <c r="S100" s="43">
        <v>126</v>
      </c>
      <c r="T100" s="39">
        <v>639</v>
      </c>
      <c r="U100" s="44">
        <v>14.48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770</v>
      </c>
      <c r="O103" s="62"/>
      <c r="P103" s="31">
        <f>P102+P101+P100+P99+P98+P97+P96</f>
        <v>26.43</v>
      </c>
      <c r="Q103" s="49">
        <f>Q102+Q101+Q100+Q99+Q98+Q97+Q96</f>
        <v>25.830000000000002</v>
      </c>
      <c r="R103" s="31">
        <f>R102+R100+R99+R98+R97+R96</f>
        <v>96.899999999999991</v>
      </c>
      <c r="S103" s="31">
        <f>S102+S101+S100+S99+S98+S96+S97</f>
        <v>807.19999999999993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1270</v>
      </c>
      <c r="O104" s="71"/>
      <c r="P104" s="33">
        <f>P103+P95</f>
        <v>45.59</v>
      </c>
      <c r="Q104" s="50">
        <f>Q103+Q95</f>
        <v>45.63</v>
      </c>
      <c r="R104" s="33">
        <f>R103+R95</f>
        <v>177.29999999999998</v>
      </c>
      <c r="S104" s="33">
        <f>S103+S95</f>
        <v>1381.1999999999998</v>
      </c>
      <c r="T104" s="33"/>
      <c r="U104" s="33">
        <f>U103+U95</f>
        <v>209.91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2025-11-07T04:50:32Z</dcterms:modified>
</cp:coreProperties>
</file>