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5412BE2D-07A4-45CE-8A74-820F3570F792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2" i="1" l="1"/>
  <c r="Q61" i="1"/>
  <c r="Q104" i="1"/>
  <c r="Q103" i="1"/>
  <c r="Q95" i="1"/>
  <c r="Q83" i="1"/>
  <c r="Q82" i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Q67" i="1" s="1"/>
  <c r="Q88" i="1" s="1"/>
  <c r="S25" i="1"/>
  <c r="S46" i="1"/>
  <c r="S67" i="1"/>
  <c r="S88" i="1"/>
  <c r="R25" i="1"/>
  <c r="S41" i="1" l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<sst xmlns="http://schemas.openxmlformats.org/spreadsheetml/2006/main" count="306" uniqueCount="100">
  <si>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</si>
  <si>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</si>
  <si>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</si>
  <si>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</si>
  <si>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</si>
  <si>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</si>
  <si>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</si>
  <si>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</si>
  <si>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</si>
  <si>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</si>
  <si>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</si>
  <si>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</si>
  <si>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</si>
  <si>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</si>
  <si>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</si>
  <si>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</si>
  <si>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</si>
  <si>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</si>
  <si>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</si>
  <si>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</si>
  <si>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</si>
  <si>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</si>
  <si>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</si>
  <si>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</si>
  <si>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</si>
  <si>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</si>
  <si>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</si>
  <si>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</si>
  <si>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</si>
  <si>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</si>
  <si>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</si>
  <si>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</si>
  <si>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</si>
  <si>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</si>
  <si>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</si>
  <si>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</si>
  <si>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</si>
  <si>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</si>
  <si>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</si>
  <si>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</si>
  <si>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</si>
  <si>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</si>
  <si>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</si>
  <si>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</si>
  <si>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</si>
  <si>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</si>
  <si>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</si>
  <si>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</si>
  <si>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</si>
  <si>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</si>
  <si>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</si>
  <si>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</si>
  <si>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</si>
  <si>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</si>
  <si>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</si>
  <si>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</si>
  <si>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</si>
  <si>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</si>
  <si>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</si>
  <si>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</si>
  <si>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</si>
  <si>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</si>
  <si>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</si>
  <si>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</si>
  <si>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</si>
  <si>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</si>
  <si>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</si>
  <si>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</si>
  <si>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</si>
  <si>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</si>
  <si>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</si>
  <si>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</si>
  <si>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</si>
  <si>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</si>
  <si>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>Помидор свежий</t>
  </si>
  <si>
    <t xml:space="preserve">Плов </t>
  </si>
  <si>
    <t>Кисель плодово-ягодный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</si>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</sst>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70" workbookViewId="0">
      <selection activeCell="Q47" sqref="Q47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87</v>
      </c>
      <c r="P1" s="2" t="s">
        <v>2</v>
      </c>
      <c r="Q1" s="54" t="s">
        <v>90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88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13</v>
      </c>
      <c r="R3" s="1">
        <v>10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91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37.07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92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93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94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95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96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98</v>
      </c>
      <c r="U15" s="44">
        <v>18.52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97</v>
      </c>
      <c r="H16" s="58"/>
      <c r="I16" s="58"/>
      <c r="J16" s="58"/>
      <c r="K16" s="58"/>
      <c r="L16" s="58"/>
      <c r="M16" s="58"/>
      <c r="N16" s="65">
        <v>200</v>
      </c>
      <c r="O16" s="68"/>
      <c r="P16" s="41">
        <v>0</v>
      </c>
      <c r="Q16" s="41">
        <v>0</v>
      </c>
      <c r="R16" s="41">
        <v>15.99</v>
      </c>
      <c r="S16" s="41">
        <v>64</v>
      </c>
      <c r="T16" s="40" t="s">
        <v>99</v>
      </c>
      <c r="U16" s="44">
        <v>10.57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760</v>
      </c>
      <c r="O19" s="62"/>
      <c r="P19" s="31">
        <f>P18+P17+P16+P15+P14+P13+P12</f>
        <v>25.860000000000003</v>
      </c>
      <c r="Q19" s="49">
        <f>Q18+Q17+Q16+Q15+Q14+Q13+Q12</f>
        <v>27.34</v>
      </c>
      <c r="R19" s="31">
        <f>R18+R17+R16+R15+R14+R13+R12</f>
        <v>113.54</v>
      </c>
      <c r="S19" s="31">
        <f>S18+S17+S16+S15+S14+S13+S12</f>
        <v>739.1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1260</v>
      </c>
      <c r="O20" s="71"/>
      <c r="P20" s="33">
        <f>P19+P11</f>
        <v>44.210000000000008</v>
      </c>
      <c r="Q20" s="50">
        <f>Q19+Q11</f>
        <v>45.14</v>
      </c>
      <c r="R20" s="33">
        <f>R19+R11</f>
        <v>197.14</v>
      </c>
      <c r="S20" s="33">
        <f>S19+S11</f>
        <v>1304.0999999999999</v>
      </c>
      <c r="T20" s="33"/>
      <c r="U20" s="33">
        <f>U19+U11</f>
        <v>209.91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87</v>
      </c>
      <c r="P23" s="2" t="s">
        <v>2</v>
      </c>
      <c r="Q23" s="54" t="s">
        <v>90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88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14</v>
      </c>
      <c r="R25" s="1">
        <f>R3</f>
        <v>10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209.91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87</v>
      </c>
      <c r="P44" s="2" t="s">
        <v>2</v>
      </c>
      <c r="Q44" s="54" t="s">
        <v>90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88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v>15</v>
      </c>
      <c r="R46" s="1">
        <v>10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66</v>
      </c>
      <c r="H54" s="58"/>
      <c r="I54" s="58"/>
      <c r="J54" s="58"/>
      <c r="K54" s="58"/>
      <c r="L54" s="58"/>
      <c r="M54" s="58"/>
      <c r="N54" s="59">
        <v>60</v>
      </c>
      <c r="O54" s="57"/>
      <c r="P54" s="34">
        <v>0.48</v>
      </c>
      <c r="Q54" s="34">
        <v>0</v>
      </c>
      <c r="R54" s="34">
        <v>1.5</v>
      </c>
      <c r="S54" s="34">
        <v>1.56</v>
      </c>
      <c r="T54" s="36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67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68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69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70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71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57">
        <v>30</v>
      </c>
      <c r="O59" s="57"/>
      <c r="P59" s="35">
        <v>1.32</v>
      </c>
      <c r="Q59" s="35">
        <v>0.24</v>
      </c>
      <c r="R59" s="35">
        <v>6.68</v>
      </c>
      <c r="S59" s="35">
        <v>34.799999999999997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35">
        <v>0.2</v>
      </c>
      <c r="Q60" s="35">
        <v>0</v>
      </c>
      <c r="R60" s="35">
        <v>20.010000000000002</v>
      </c>
      <c r="S60" s="35">
        <v>132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26.419999999999995</v>
      </c>
      <c r="Q61" s="49">
        <f>SUM(Q54:Q60)</f>
        <v>22.53</v>
      </c>
      <c r="R61" s="31">
        <f>R60+R59+R58+R57+R56+R55+R54</f>
        <v>94.43</v>
      </c>
      <c r="S61" s="31">
        <f>S60+S59+S58+S57+S56+S55+S54</f>
        <v>757.57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44.569999999999993</v>
      </c>
      <c r="Q62" s="50">
        <f>Q61+Q53</f>
        <v>40.53</v>
      </c>
      <c r="R62" s="33">
        <f>R61+R53</f>
        <v>176.43</v>
      </c>
      <c r="S62" s="33">
        <f>S61+S53</f>
        <v>1308.5700000000002</v>
      </c>
      <c r="T62" s="33"/>
      <c r="U62" s="33">
        <f>U61+U53</f>
        <v>209.91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87</v>
      </c>
      <c r="P65" s="2" t="s">
        <v>2</v>
      </c>
      <c r="Q65" s="54" t="s">
        <v>90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88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16</v>
      </c>
      <c r="R67" s="1">
        <v>10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72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37.07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73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74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0.66</v>
      </c>
      <c r="Q76" s="43">
        <v>0</v>
      </c>
      <c r="R76" s="43">
        <v>2.2799999999999998</v>
      </c>
      <c r="S76" s="43">
        <v>12</v>
      </c>
      <c r="T76" s="27" t="s">
        <v>62</v>
      </c>
      <c r="U76" s="44">
        <v>11.35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77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89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75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76</v>
      </c>
      <c r="H79" s="58"/>
      <c r="I79" s="58"/>
      <c r="J79" s="58"/>
      <c r="K79" s="58"/>
      <c r="L79" s="58"/>
      <c r="M79" s="58"/>
      <c r="N79" s="57">
        <v>200</v>
      </c>
      <c r="O79" s="57"/>
      <c r="P79" s="27">
        <v>0</v>
      </c>
      <c r="Q79" s="13">
        <v>0</v>
      </c>
      <c r="R79" s="41">
        <v>30.6</v>
      </c>
      <c r="S79" s="41">
        <v>118</v>
      </c>
      <c r="T79" s="27">
        <v>648</v>
      </c>
      <c r="U79" s="44">
        <v>10.26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57">
        <v>30</v>
      </c>
      <c r="O80" s="57"/>
      <c r="P80" s="41">
        <v>3.73</v>
      </c>
      <c r="Q80" s="51"/>
      <c r="R80" s="41">
        <v>22.96</v>
      </c>
      <c r="S80" s="41">
        <v>163.19999999999999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27.69</v>
      </c>
      <c r="Q82" s="49">
        <f>SUM(Q76:Q81)</f>
        <v>18.34</v>
      </c>
      <c r="R82" s="31">
        <f>SUM(R76:R81)</f>
        <v>114.98000000000002</v>
      </c>
      <c r="S82" s="31">
        <f>SUM(S76:S81)</f>
        <v>762.39999999999986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47.260000000000005</v>
      </c>
      <c r="Q83" s="50">
        <f>Q82+Q75</f>
        <v>18.34</v>
      </c>
      <c r="R83" s="33">
        <f>R82+R75</f>
        <v>193.08</v>
      </c>
      <c r="S83" s="33">
        <f>S82+S75</f>
        <v>1277.3999999999999</v>
      </c>
      <c r="T83" s="33"/>
      <c r="U83" s="33">
        <f>U82+U75</f>
        <v>209.91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87</v>
      </c>
      <c r="P86" s="2" t="s">
        <v>2</v>
      </c>
      <c r="Q86" s="54" t="s">
        <v>90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88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17</v>
      </c>
      <c r="R88" s="1">
        <v>10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80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31.86</v>
      </c>
    </row>
    <row r="92" spans="1:23" s="1" customFormat="1" ht="18.75" customHeight="1" x14ac:dyDescent="0.2">
      <c r="A92" s="11"/>
      <c r="B92" s="12"/>
      <c r="C92" s="13"/>
      <c r="D92" s="11"/>
      <c r="E92" s="57" t="s">
        <v>78</v>
      </c>
      <c r="F92" s="57"/>
      <c r="G92" s="58" t="s">
        <v>81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79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82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86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83</v>
      </c>
      <c r="H98" s="58"/>
      <c r="I98" s="58"/>
      <c r="J98" s="58"/>
      <c r="K98" s="58"/>
      <c r="L98" s="58"/>
      <c r="M98" s="58"/>
      <c r="N98" s="57">
        <v>120</v>
      </c>
      <c r="O98" s="57"/>
      <c r="P98" s="35">
        <v>13.75</v>
      </c>
      <c r="Q98" s="35">
        <v>8.59</v>
      </c>
      <c r="R98" s="35">
        <v>10.039999999999999</v>
      </c>
      <c r="S98" s="35">
        <v>180.8</v>
      </c>
      <c r="T98" s="39">
        <v>374</v>
      </c>
      <c r="U98" s="44">
        <v>60.72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84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35">
        <v>0.2</v>
      </c>
      <c r="Q100" s="35">
        <v>0</v>
      </c>
      <c r="R100" s="35">
        <v>15.1</v>
      </c>
      <c r="S100" s="35">
        <v>60</v>
      </c>
      <c r="T100" s="39" t="s">
        <v>85</v>
      </c>
      <c r="U100" s="44">
        <v>12.92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780</v>
      </c>
      <c r="O103" s="62"/>
      <c r="P103" s="31">
        <f>P102+P101+P100+P99+P98+P97+P96</f>
        <v>26.330000000000002</v>
      </c>
      <c r="Q103" s="49">
        <f>Q102+Q101+Q100+Q99+Q98+Q97+Q96</f>
        <v>25.830000000000002</v>
      </c>
      <c r="R103" s="31">
        <f>R102+R100+R99+R98+R97+R96</f>
        <v>84.899999999999991</v>
      </c>
      <c r="S103" s="31">
        <f>S102+S101+S100+S99+S98+S96+S97</f>
        <v>741.19999999999993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1280</v>
      </c>
      <c r="O104" s="71"/>
      <c r="P104" s="33">
        <f>P103+P95</f>
        <v>45.49</v>
      </c>
      <c r="Q104" s="50">
        <f>Q103+Q95</f>
        <v>45.63</v>
      </c>
      <c r="R104" s="33">
        <f>R103+R95</f>
        <v>165.29999999999998</v>
      </c>
      <c r="S104" s="33">
        <f>S103+S95</f>
        <v>1315.1999999999998</v>
      </c>
      <c r="T104" s="33"/>
      <c r="U104" s="33">
        <f>U103+U95</f>
        <v>209.91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2025-10-10T03:45:35Z</dcterms:modified>
</cp:coreProperties>
</file>